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J111" i="8"/>
  <c r="K111" i="8" s="1"/>
  <c r="J110" i="8"/>
  <c r="K110" i="8" s="1"/>
  <c r="C97" i="5" l="1"/>
  <c r="C96" i="5"/>
  <c r="C95" i="5"/>
  <c r="C94" i="5"/>
  <c r="C93" i="5"/>
  <c r="C92" i="5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<sst xmlns="http://schemas.openxmlformats.org/spreadsheetml/2006/main" count="791" uniqueCount="224">
  <si>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</si>
  <si>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</si>
  <si>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</si>
  <si>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</si>
  <si>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</si>
  <si>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</si>
  <si>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</si>
  <si>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</si>
  <si>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</si>
  <si>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</si>
  <si>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</si>
  <si>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</si>
  <si>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</si>
  <si>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</si>
  <si>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</si>
  <si>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</si>
  <si>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</si>
  <si>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</si>
  <si>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</si>
  <si>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</si>
  <si>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</si>
  <si>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</si>
  <si>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</si>
  <si>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</si>
  <si>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</si>
  <si>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</si>
  <si>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</si>
  <si>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</si>
  <si>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</si>
  <si>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</si>
  <si>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</si>
  <si>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</si>
  <si>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</si>
  <si>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</si>
  <si>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</si>
  <si>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</si>
  <si>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</si>
  <si>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</si>
  <si>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</si>
  <si>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</si>
  <si>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</si>
  <si>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</si>
  <si>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</si>
  <si>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</si>
  <si>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</si>
  <si>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</si>
  <si>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</si>
  <si>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</si>
  <si>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</si>
  <si>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</si>
  <si>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</si>
  <si>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</si>
  <si>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</si>
  <si>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</si>
  <si>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</si>
  <si>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</si>
  <si>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</si>
  <si>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</si>
  <si>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</si>
  <si>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</si>
  <si>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</si>
  <si>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</si>
  <si>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</si>
  <si>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</si>
  <si>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</si>
  <si>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</si>
  <si>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</si>
  <si>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</si>
  <si>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</si>
  <si>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</si>
  <si>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</si>
  <si>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</si>
  <si>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</si>
  <si>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</si>
  <si>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</si>
  <si>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</si>
  <si>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</si>
  <si>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</si>
  <si>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</si>
  <si>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</si>
  <si>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</si>
  <si>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</si>
  <si>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</si>
  <si>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</si>
  <si>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</si>
  <si>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</si>
  <si>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</si>
  <si>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</si>
  <si>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</si>
  <si>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</si>
  <si>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</si>
  <si>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</si>
  <si>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</si>
  <si>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</si>
  <si>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</si>
  <si>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</si>
  <si>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</si>
  <si>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</si>
  <si>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</si>
  <si>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</si>
  <si>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</si>
  <si>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</si>
  <si>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</si>
  <si>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</si>
  <si>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</si>
  <si>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</si>
  <si>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</si>
  <si>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</si>
  <si>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</si>
  <si>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</si>
  <si>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</si>
  <si>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</si>
  <si>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</si>
  <si>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</si>
  <si>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</si>
  <si>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</si>
  <si>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</si>
  <si>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</si>
  <si>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</si>
  <si>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</si>
  <si>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</si>
  <si>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</si>
  <si>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</si>
  <si>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</si>
  <si>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</si>
  <si>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</si>
  <si>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</si>
  <si>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</si>
  <si>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</si>
  <si>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</si>
  <si>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</si>
  <si>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</si>
  <si>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</si>
  <si>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</si>
  <si>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</si>
  <si>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</si>
  <si>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</si>
  <si>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</si>
  <si>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</si>
  <si>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</si>
  <si>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</si>
  <si>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En este caso corresponde al modelo VAR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</si>
  <si>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</si>
  <si>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</si>
  <si>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</si>
  <si>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</si>
  <si>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</si>
  <si>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(0,17)</t>
  </si>
  <si>
    <t>(0,10)</t>
  </si>
  <si>
    <t>-0,02</t>
  </si>
  <si>
    <t>0,05</t>
  </si>
  <si>
    <t>0,01</t>
  </si>
  <si>
    <t>ar2ma2</t>
  </si>
  <si>
    <t>(0,05)</t>
  </si>
  <si>
    <t>(0,13)</t>
  </si>
  <si>
    <t>-0,04</t>
  </si>
  <si>
    <t>(5)</t>
  </si>
  <si>
    <t>1,61***</t>
  </si>
  <si>
    <t>0,87***</t>
  </si>
  <si>
    <t>(4,51)</t>
  </si>
  <si>
    <t>(0,15)</t>
  </si>
  <si>
    <t>(0,36)</t>
  </si>
  <si>
    <t>log_inacer_10</t>
  </si>
  <si>
    <t>0,17</t>
  </si>
  <si>
    <t>0,24*</t>
  </si>
  <si>
    <t>(0,89)</t>
  </si>
  <si>
    <t>-0,08</t>
  </si>
  <si>
    <t>-0,10</t>
  </si>
  <si>
    <t>0,15***</t>
  </si>
  <si>
    <t>0,08*</t>
  </si>
  <si>
    <t>-0,15</t>
  </si>
  <si>
    <t>(0,19)</t>
  </si>
  <si>
    <t>(0,29)</t>
  </si>
  <si>
    <t>(0,11)</t>
  </si>
  <si>
    <t>0,82***</t>
  </si>
  <si>
    <t>0,69***</t>
  </si>
  <si>
    <t>0,86***</t>
  </si>
  <si>
    <t>0,89***</t>
  </si>
  <si>
    <t>0,94***</t>
  </si>
  <si>
    <t>1,17***</t>
  </si>
  <si>
    <t>1,05***</t>
  </si>
  <si>
    <t>0,93***</t>
  </si>
  <si>
    <t>0,20</t>
  </si>
  <si>
    <t>(0,14)</t>
  </si>
  <si>
    <t>0,29***</t>
  </si>
  <si>
    <t>(0,09)</t>
  </si>
  <si>
    <t>log_desempleo_10</t>
  </si>
  <si>
    <t>-0,03</t>
  </si>
  <si>
    <t>-0,01</t>
  </si>
  <si>
    <t>log_turnac10</t>
  </si>
  <si>
    <t>0,12</t>
  </si>
  <si>
    <t>(0,12)</t>
  </si>
  <si>
    <t>log_turint10</t>
  </si>
  <si>
    <t>-0,19***</t>
  </si>
  <si>
    <t>0,09**</t>
  </si>
  <si>
    <t>-95,62</t>
  </si>
  <si>
    <t>(76,79)</t>
  </si>
  <si>
    <t>log_pobl_10</t>
  </si>
  <si>
    <t>76,70</t>
  </si>
  <si>
    <t>(58,25)</t>
  </si>
  <si>
    <t>0,43***</t>
  </si>
  <si>
    <t>-6,33***</t>
  </si>
  <si>
    <t>-6,36***</t>
  </si>
  <si>
    <t>540,53</t>
  </si>
  <si>
    <t>-2,63***</t>
  </si>
  <si>
    <t>-2,01***</t>
  </si>
  <si>
    <t>(-3,01)</t>
  </si>
  <si>
    <t>(1,45)</t>
  </si>
  <si>
    <t>(483,80)</t>
  </si>
  <si>
    <t>(0,31)</t>
  </si>
  <si>
    <t>(0,27)</t>
  </si>
  <si>
    <t>0,92</t>
  </si>
  <si>
    <t>0,97</t>
  </si>
  <si>
    <t>0,90</t>
  </si>
  <si>
    <t>0,89</t>
  </si>
  <si>
    <t>Se estiman 5 modelos mediante MCO, donde la especificación (5) es la preferida y que se utilizará para la estimación del VAR</t>
  </si>
  <si>
    <t>JET FUEL</t>
  </si>
  <si>
    <t>Z(t)             -2,542            -3,534            -2,904            -2,587</t>
  </si>
  <si>
    <t>MacKinnon approximate p-value for Z(t) = 0,1055</t>
  </si>
  <si>
    <t>Z(t)            -10,027            -3,535            -2,904            -2,587</t>
  </si>
  <si>
    <t>El modelo ARIMA de mejor ajuste es un ARIMA(p=1,d=0,q=0)</t>
  </si>
  <si>
    <t>ARIMA (1,0,0)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</si>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</sst>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5.0670000000000002</c:v>
                </c:pt>
                <c:pt idx="1">
                  <c:v>5.2210000000000001</c:v>
                </c:pt>
                <c:pt idx="2">
                  <c:v>4.5549999999999997</c:v>
                </c:pt>
                <c:pt idx="3">
                  <c:v>4.2869999999999999</c:v>
                </c:pt>
                <c:pt idx="4">
                  <c:v>3.8490000000000002</c:v>
                </c:pt>
                <c:pt idx="5">
                  <c:v>3.339</c:v>
                </c:pt>
                <c:pt idx="6">
                  <c:v>4.4240000000000004</c:v>
                </c:pt>
                <c:pt idx="7">
                  <c:v>3.762</c:v>
                </c:pt>
                <c:pt idx="8">
                  <c:v>4.0460000000000003</c:v>
                </c:pt>
                <c:pt idx="9">
                  <c:v>4.2629999999999999</c:v>
                </c:pt>
                <c:pt idx="10">
                  <c:v>4.7080000000000002</c:v>
                </c:pt>
                <c:pt idx="11">
                  <c:v>5.2779999999999996</c:v>
                </c:pt>
                <c:pt idx="12">
                  <c:v>6.86</c:v>
                </c:pt>
                <c:pt idx="13">
                  <c:v>7.7149999999999999</c:v>
                </c:pt>
                <c:pt idx="14">
                  <c:v>5.3380000000000001</c:v>
                </c:pt>
                <c:pt idx="15">
                  <c:v>4.9790000000000001</c:v>
                </c:pt>
                <c:pt idx="16">
                  <c:v>4.6479999999999997</c:v>
                </c:pt>
                <c:pt idx="17">
                  <c:v>4.7809999999999997</c:v>
                </c:pt>
                <c:pt idx="18">
                  <c:v>6.2009999999999996</c:v>
                </c:pt>
                <c:pt idx="19">
                  <c:v>5.4969999999999999</c:v>
                </c:pt>
                <c:pt idx="20">
                  <c:v>5.6710000000000003</c:v>
                </c:pt>
                <c:pt idx="21">
                  <c:v>7.0389999999999997</c:v>
                </c:pt>
                <c:pt idx="22">
                  <c:v>6.3659999999999997</c:v>
                </c:pt>
                <c:pt idx="23">
                  <c:v>6.9329999999999998</c:v>
                </c:pt>
                <c:pt idx="24">
                  <c:v>9.2560000000000002</c:v>
                </c:pt>
                <c:pt idx="25">
                  <c:v>10.151</c:v>
                </c:pt>
                <c:pt idx="26">
                  <c:v>8.1690000000000005</c:v>
                </c:pt>
                <c:pt idx="27">
                  <c:v>7.8319999999999999</c:v>
                </c:pt>
                <c:pt idx="28">
                  <c:v>6.8836649999999997</c:v>
                </c:pt>
                <c:pt idx="29">
                  <c:v>6.4557669999999998</c:v>
                </c:pt>
                <c:pt idx="30">
                  <c:v>8.3734649999999995</c:v>
                </c:pt>
                <c:pt idx="31">
                  <c:v>7.2214910000000003</c:v>
                </c:pt>
                <c:pt idx="32">
                  <c:v>7.5439220000000002</c:v>
                </c:pt>
                <c:pt idx="33">
                  <c:v>8.6270910000000001</c:v>
                </c:pt>
                <c:pt idx="34">
                  <c:v>8.4999549999999999</c:v>
                </c:pt>
                <c:pt idx="35">
                  <c:v>9.3482859999999999</c:v>
                </c:pt>
                <c:pt idx="36">
                  <c:v>12.40657</c:v>
                </c:pt>
                <c:pt idx="37">
                  <c:v>9.8930000000000007</c:v>
                </c:pt>
                <c:pt idx="38">
                  <c:v>9.7579999999999991</c:v>
                </c:pt>
                <c:pt idx="39">
                  <c:v>9.5790000000000006</c:v>
                </c:pt>
                <c:pt idx="40">
                  <c:v>9.5749999999999993</c:v>
                </c:pt>
                <c:pt idx="41">
                  <c:v>8.2309999999999999</c:v>
                </c:pt>
                <c:pt idx="42">
                  <c:v>10.282999999999999</c:v>
                </c:pt>
                <c:pt idx="43">
                  <c:v>8.7509999999999994</c:v>
                </c:pt>
                <c:pt idx="44">
                  <c:v>7.7240000000000002</c:v>
                </c:pt>
                <c:pt idx="45">
                  <c:v>8.5589999999999993</c:v>
                </c:pt>
                <c:pt idx="46">
                  <c:v>8.2249999999999996</c:v>
                </c:pt>
                <c:pt idx="47">
                  <c:v>7.617</c:v>
                </c:pt>
                <c:pt idx="48">
                  <c:v>7.9809999999999999</c:v>
                </c:pt>
                <c:pt idx="49">
                  <c:v>7.5640000000000001</c:v>
                </c:pt>
                <c:pt idx="50">
                  <c:v>5.0570000000000004</c:v>
                </c:pt>
                <c:pt idx="51">
                  <c:v>8.6340000000000003</c:v>
                </c:pt>
                <c:pt idx="52">
                  <c:v>10.128</c:v>
                </c:pt>
                <c:pt idx="53">
                  <c:v>8.8650000000000002</c:v>
                </c:pt>
                <c:pt idx="54">
                  <c:v>7.7889999999999997</c:v>
                </c:pt>
                <c:pt idx="55">
                  <c:v>7.0019999999999998</c:v>
                </c:pt>
                <c:pt idx="56">
                  <c:v>6.93</c:v>
                </c:pt>
                <c:pt idx="57">
                  <c:v>7.89</c:v>
                </c:pt>
                <c:pt idx="58">
                  <c:v>10.827</c:v>
                </c:pt>
                <c:pt idx="59">
                  <c:v>11.262</c:v>
                </c:pt>
                <c:pt idx="60">
                  <c:v>10.185</c:v>
                </c:pt>
                <c:pt idx="61">
                  <c:v>10.925000000000001</c:v>
                </c:pt>
                <c:pt idx="62">
                  <c:v>9.9719999999999995</c:v>
                </c:pt>
                <c:pt idx="63">
                  <c:v>9.9440000000000008</c:v>
                </c:pt>
                <c:pt idx="64">
                  <c:v>8.9979999999999993</c:v>
                </c:pt>
                <c:pt idx="65">
                  <c:v>8.8569999999999993</c:v>
                </c:pt>
                <c:pt idx="66">
                  <c:v>6.7640000000000002</c:v>
                </c:pt>
                <c:pt idx="67">
                  <c:v>7.7480000000000002</c:v>
                </c:pt>
                <c:pt idx="68">
                  <c:v>7.7939999999999996</c:v>
                </c:pt>
                <c:pt idx="69">
                  <c:v>8.4809999999999999</c:v>
                </c:pt>
                <c:pt idx="70">
                  <c:v>8.2940000000000005</c:v>
                </c:pt>
                <c:pt idx="71">
                  <c:v>7.891</c:v>
                </c:pt>
                <c:pt idx="72">
                  <c:v>9.7430000000000003</c:v>
                </c:pt>
                <c:pt idx="73">
                  <c:v>9.9179999999999993</c:v>
                </c:pt>
                <c:pt idx="74">
                  <c:v>10.744999999999999</c:v>
                </c:pt>
                <c:pt idx="75">
                  <c:v>11.574</c:v>
                </c:pt>
                <c:pt idx="76">
                  <c:v>11.569000000000001</c:v>
                </c:pt>
                <c:pt idx="77">
                  <c:v>10.007</c:v>
                </c:pt>
                <c:pt idx="78">
                  <c:v>11.286</c:v>
                </c:pt>
                <c:pt idx="79">
                  <c:v>9.89</c:v>
                </c:pt>
                <c:pt idx="80">
                  <c:v>9.7810000000000006</c:v>
                </c:pt>
                <c:pt idx="81">
                  <c:v>5.4569999999999999</c:v>
                </c:pt>
                <c:pt idx="82">
                  <c:v>5.3194999999999997</c:v>
                </c:pt>
                <c:pt idx="83">
                  <c:v>5.1820000000000004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20384"/>
        <c:axId val="43523072"/>
      </c:scatterChart>
      <c:valAx>
        <c:axId val="4352038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3523072"/>
        <c:crosses val="autoZero"/>
        <c:crossBetween val="midCat"/>
      </c:valAx>
      <c:valAx>
        <c:axId val="435230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352038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5.0670000000000002</c:v>
                </c:pt>
                <c:pt idx="1">
                  <c:v>5.2210000000000001</c:v>
                </c:pt>
                <c:pt idx="2">
                  <c:v>4.5549999999999997</c:v>
                </c:pt>
                <c:pt idx="3">
                  <c:v>4.2869999999999999</c:v>
                </c:pt>
                <c:pt idx="4">
                  <c:v>3.8490000000000002</c:v>
                </c:pt>
                <c:pt idx="5">
                  <c:v>3.339</c:v>
                </c:pt>
                <c:pt idx="6">
                  <c:v>4.4240000000000004</c:v>
                </c:pt>
                <c:pt idx="7">
                  <c:v>3.762</c:v>
                </c:pt>
                <c:pt idx="8">
                  <c:v>4.0460000000000003</c:v>
                </c:pt>
                <c:pt idx="9">
                  <c:v>4.2629999999999999</c:v>
                </c:pt>
                <c:pt idx="10">
                  <c:v>4.7080000000000002</c:v>
                </c:pt>
                <c:pt idx="11">
                  <c:v>5.2779999999999996</c:v>
                </c:pt>
                <c:pt idx="12">
                  <c:v>6.86</c:v>
                </c:pt>
                <c:pt idx="13">
                  <c:v>7.7149999999999999</c:v>
                </c:pt>
                <c:pt idx="14">
                  <c:v>5.3380000000000001</c:v>
                </c:pt>
                <c:pt idx="15">
                  <c:v>4.9790000000000001</c:v>
                </c:pt>
                <c:pt idx="16">
                  <c:v>4.6479999999999997</c:v>
                </c:pt>
                <c:pt idx="17">
                  <c:v>4.7809999999999997</c:v>
                </c:pt>
                <c:pt idx="18">
                  <c:v>6.2009999999999996</c:v>
                </c:pt>
                <c:pt idx="19">
                  <c:v>5.4969999999999999</c:v>
                </c:pt>
                <c:pt idx="20">
                  <c:v>5.6710000000000003</c:v>
                </c:pt>
                <c:pt idx="21">
                  <c:v>7.0389999999999997</c:v>
                </c:pt>
                <c:pt idx="22">
                  <c:v>6.3659999999999997</c:v>
                </c:pt>
                <c:pt idx="23">
                  <c:v>6.9329999999999998</c:v>
                </c:pt>
                <c:pt idx="24">
                  <c:v>9.2560000000000002</c:v>
                </c:pt>
                <c:pt idx="25">
                  <c:v>10.151</c:v>
                </c:pt>
                <c:pt idx="26">
                  <c:v>8.1690000000000005</c:v>
                </c:pt>
                <c:pt idx="27">
                  <c:v>7.8319999999999999</c:v>
                </c:pt>
                <c:pt idx="28">
                  <c:v>6.8836649999999997</c:v>
                </c:pt>
                <c:pt idx="29">
                  <c:v>6.4557669999999998</c:v>
                </c:pt>
                <c:pt idx="30">
                  <c:v>8.3734649999999995</c:v>
                </c:pt>
                <c:pt idx="31">
                  <c:v>7.2214910000000003</c:v>
                </c:pt>
                <c:pt idx="32">
                  <c:v>7.5439220000000002</c:v>
                </c:pt>
                <c:pt idx="33">
                  <c:v>8.6270910000000001</c:v>
                </c:pt>
                <c:pt idx="34">
                  <c:v>8.4999549999999999</c:v>
                </c:pt>
                <c:pt idx="35">
                  <c:v>9.3482859999999999</c:v>
                </c:pt>
                <c:pt idx="36">
                  <c:v>12.40657</c:v>
                </c:pt>
                <c:pt idx="37">
                  <c:v>9.8930000000000007</c:v>
                </c:pt>
                <c:pt idx="38">
                  <c:v>9.7579999999999991</c:v>
                </c:pt>
                <c:pt idx="39">
                  <c:v>9.5790000000000006</c:v>
                </c:pt>
                <c:pt idx="40">
                  <c:v>9.5749999999999993</c:v>
                </c:pt>
                <c:pt idx="41">
                  <c:v>8.2309999999999999</c:v>
                </c:pt>
                <c:pt idx="42">
                  <c:v>10.282999999999999</c:v>
                </c:pt>
                <c:pt idx="43">
                  <c:v>8.7509999999999994</c:v>
                </c:pt>
                <c:pt idx="44">
                  <c:v>7.7240000000000002</c:v>
                </c:pt>
                <c:pt idx="45">
                  <c:v>8.5589999999999993</c:v>
                </c:pt>
                <c:pt idx="46">
                  <c:v>8.2249999999999996</c:v>
                </c:pt>
                <c:pt idx="47">
                  <c:v>7.617</c:v>
                </c:pt>
                <c:pt idx="48">
                  <c:v>7.9809999999999999</c:v>
                </c:pt>
                <c:pt idx="49">
                  <c:v>7.5640000000000001</c:v>
                </c:pt>
                <c:pt idx="50">
                  <c:v>5.0570000000000004</c:v>
                </c:pt>
                <c:pt idx="51">
                  <c:v>8.6340000000000003</c:v>
                </c:pt>
                <c:pt idx="52">
                  <c:v>10.128</c:v>
                </c:pt>
                <c:pt idx="53">
                  <c:v>8.8650000000000002</c:v>
                </c:pt>
                <c:pt idx="54">
                  <c:v>7.7889999999999997</c:v>
                </c:pt>
                <c:pt idx="55">
                  <c:v>7.0019999999999998</c:v>
                </c:pt>
                <c:pt idx="56">
                  <c:v>6.93</c:v>
                </c:pt>
                <c:pt idx="57">
                  <c:v>7.89</c:v>
                </c:pt>
                <c:pt idx="58">
                  <c:v>10.827</c:v>
                </c:pt>
                <c:pt idx="59">
                  <c:v>11.262</c:v>
                </c:pt>
                <c:pt idx="60">
                  <c:v>10.185</c:v>
                </c:pt>
                <c:pt idx="61">
                  <c:v>10.925000000000001</c:v>
                </c:pt>
                <c:pt idx="62">
                  <c:v>9.9719999999999995</c:v>
                </c:pt>
                <c:pt idx="63">
                  <c:v>9.9440000000000008</c:v>
                </c:pt>
                <c:pt idx="64">
                  <c:v>8.9979999999999993</c:v>
                </c:pt>
                <c:pt idx="65">
                  <c:v>8.8569999999999993</c:v>
                </c:pt>
                <c:pt idx="66">
                  <c:v>6.7640000000000002</c:v>
                </c:pt>
                <c:pt idx="67">
                  <c:v>7.7480000000000002</c:v>
                </c:pt>
                <c:pt idx="68">
                  <c:v>7.7939999999999996</c:v>
                </c:pt>
                <c:pt idx="69">
                  <c:v>8.4809999999999999</c:v>
                </c:pt>
                <c:pt idx="70">
                  <c:v>8.2940000000000005</c:v>
                </c:pt>
                <c:pt idx="71">
                  <c:v>7.891</c:v>
                </c:pt>
                <c:pt idx="72">
                  <c:v>9.7430000000000003</c:v>
                </c:pt>
                <c:pt idx="73">
                  <c:v>9.9179999999999993</c:v>
                </c:pt>
                <c:pt idx="74">
                  <c:v>10.744999999999999</c:v>
                </c:pt>
                <c:pt idx="75">
                  <c:v>11.574</c:v>
                </c:pt>
                <c:pt idx="76">
                  <c:v>11.569000000000001</c:v>
                </c:pt>
                <c:pt idx="77">
                  <c:v>10.007</c:v>
                </c:pt>
                <c:pt idx="78">
                  <c:v>11.286</c:v>
                </c:pt>
                <c:pt idx="79">
                  <c:v>9.89</c:v>
                </c:pt>
                <c:pt idx="80">
                  <c:v>9.7810000000000006</c:v>
                </c:pt>
                <c:pt idx="81">
                  <c:v>5.4569999999999999</c:v>
                </c:pt>
                <c:pt idx="82">
                  <c:v>5.3194999999999997</c:v>
                </c:pt>
                <c:pt idx="83">
                  <c:v>5.1820000000000004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7.5841459999999996</c:v>
                </c:pt>
                <c:pt idx="61" formatCode="0.0">
                  <c:v>7.3655799999999996</c:v>
                </c:pt>
                <c:pt idx="62" formatCode="0.0">
                  <c:v>7.1275820000000003</c:v>
                </c:pt>
                <c:pt idx="63" formatCode="0.0">
                  <c:v>6.8693720000000003</c:v>
                </c:pt>
                <c:pt idx="64" formatCode="0.0">
                  <c:v>6.5901500000000004</c:v>
                </c:pt>
                <c:pt idx="65" formatCode="0.0">
                  <c:v>6.2890829999999998</c:v>
                </c:pt>
                <c:pt idx="66" formatCode="0.0">
                  <c:v>5.9653080000000003</c:v>
                </c:pt>
                <c:pt idx="67" formatCode="0.0">
                  <c:v>5.6179240000000004</c:v>
                </c:pt>
                <c:pt idx="68" formatCode="0.0">
                  <c:v>5.245978</c:v>
                </c:pt>
                <c:pt idx="69" formatCode="0.0">
                  <c:v>4.8484550000000004</c:v>
                </c:pt>
                <c:pt idx="70" formatCode="0.0">
                  <c:v>4.4242559999999997</c:v>
                </c:pt>
                <c:pt idx="71" formatCode="0.0">
                  <c:v>3.972156</c:v>
                </c:pt>
                <c:pt idx="72" formatCode="0.0">
                  <c:v>3.4907490000000001</c:v>
                </c:pt>
                <c:pt idx="73" formatCode="0.0">
                  <c:v>2.978335</c:v>
                </c:pt>
                <c:pt idx="74" formatCode="0.0">
                  <c:v>2.4327049999999999</c:v>
                </c:pt>
                <c:pt idx="75" formatCode="0.0">
                  <c:v>1.8506720000000001</c:v>
                </c:pt>
                <c:pt idx="76" formatCode="0.0">
                  <c:v>1.2267859999999999</c:v>
                </c:pt>
                <c:pt idx="77" formatCode="0.0">
                  <c:v>0.54830000000000001</c:v>
                </c:pt>
                <c:pt idx="78" formatCode="0.0">
                  <c:v>0.24505732051066775</c:v>
                </c:pt>
                <c:pt idx="79" formatCode="0.0">
                  <c:v>0.1095259717962213</c:v>
                </c:pt>
                <c:pt idx="80" formatCode="0.0">
                  <c:v>4.8951561507767569E-2</c:v>
                </c:pt>
                <c:pt idx="81" formatCode="0.0">
                  <c:v>2.1878421480770859E-2</c:v>
                </c:pt>
                <c:pt idx="82" formatCode="0.0">
                  <c:v>9.7783464254618674E-3</c:v>
                </c:pt>
                <c:pt idx="83" formatCode="0.0">
                  <c:v>4.370336264907443E-3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9.6741089999999996</c:v>
                </c:pt>
                <c:pt idx="61">
                  <c:v>9.2518469999999997</c:v>
                </c:pt>
                <c:pt idx="62">
                  <c:v>8.9041709999999998</c:v>
                </c:pt>
                <c:pt idx="63">
                  <c:v>8.6162159999999997</c:v>
                </c:pt>
                <c:pt idx="64">
                  <c:v>8.3765129999999992</c:v>
                </c:pt>
                <c:pt idx="65">
                  <c:v>8.1761140000000001</c:v>
                </c:pt>
                <c:pt idx="66">
                  <c:v>8.0079499999999992</c:v>
                </c:pt>
                <c:pt idx="67">
                  <c:v>7.866384</c:v>
                </c:pt>
                <c:pt idx="68">
                  <c:v>7.7468810000000001</c:v>
                </c:pt>
                <c:pt idx="69">
                  <c:v>7.6457680000000003</c:v>
                </c:pt>
                <c:pt idx="70">
                  <c:v>7.5600389999999997</c:v>
                </c:pt>
                <c:pt idx="71">
                  <c:v>7.4872300000000003</c:v>
                </c:pt>
                <c:pt idx="72">
                  <c:v>7.4253</c:v>
                </c:pt>
                <c:pt idx="73">
                  <c:v>7.3725589999999999</c:v>
                </c:pt>
                <c:pt idx="74">
                  <c:v>7.327591</c:v>
                </c:pt>
                <c:pt idx="75">
                  <c:v>7.2892169999999998</c:v>
                </c:pt>
                <c:pt idx="76">
                  <c:v>7.256443</c:v>
                </c:pt>
                <c:pt idx="77">
                  <c:v>7.2284319999999997</c:v>
                </c:pt>
                <c:pt idx="78">
                  <c:v>7.2044779999999999</c:v>
                </c:pt>
                <c:pt idx="79">
                  <c:v>7.1839820000000003</c:v>
                </c:pt>
                <c:pt idx="80">
                  <c:v>7.1664380000000003</c:v>
                </c:pt>
                <c:pt idx="81">
                  <c:v>7.1514150000000001</c:v>
                </c:pt>
                <c:pt idx="82">
                  <c:v>7.138547</c:v>
                </c:pt>
                <c:pt idx="83">
                  <c:v>7.1275219999999999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8.3948029999999996</c:v>
                </c:pt>
                <c:pt idx="61">
                  <c:v>8.3105650000000004</c:v>
                </c:pt>
                <c:pt idx="62">
                  <c:v>7.010141</c:v>
                </c:pt>
                <c:pt idx="63">
                  <c:v>8.8691479999999991</c:v>
                </c:pt>
                <c:pt idx="64">
                  <c:v>9.4019030000000008</c:v>
                </c:pt>
                <c:pt idx="65">
                  <c:v>8.657432</c:v>
                </c:pt>
                <c:pt idx="66">
                  <c:v>8.3111329999999999</c:v>
                </c:pt>
                <c:pt idx="67">
                  <c:v>7.9451130000000001</c:v>
                </c:pt>
                <c:pt idx="68">
                  <c:v>7.7529830000000004</c:v>
                </c:pt>
                <c:pt idx="69">
                  <c:v>8.1560030000000001</c:v>
                </c:pt>
                <c:pt idx="70">
                  <c:v>9.3759080000000008</c:v>
                </c:pt>
                <c:pt idx="71">
                  <c:v>8.7858389999999993</c:v>
                </c:pt>
                <c:pt idx="72">
                  <c:v>8.899578</c:v>
                </c:pt>
                <c:pt idx="73">
                  <c:v>9.1606830000000006</c:v>
                </c:pt>
                <c:pt idx="74">
                  <c:v>8.3141809999999996</c:v>
                </c:pt>
                <c:pt idx="75">
                  <c:v>9.3687349999999991</c:v>
                </c:pt>
                <c:pt idx="76">
                  <c:v>9.4992389999999993</c:v>
                </c:pt>
                <c:pt idx="77">
                  <c:v>9.1582690000000007</c:v>
                </c:pt>
                <c:pt idx="78">
                  <c:v>8.8202169999999995</c:v>
                </c:pt>
                <c:pt idx="79">
                  <c:v>8.6420960000000004</c:v>
                </c:pt>
                <c:pt idx="80">
                  <c:v>8.5730000000000004</c:v>
                </c:pt>
                <c:pt idx="81">
                  <c:v>8.8385719999999992</c:v>
                </c:pt>
                <c:pt idx="82">
                  <c:v>9.5806710000000006</c:v>
                </c:pt>
                <c:pt idx="83">
                  <c:v>9.2377939999999992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38912"/>
        <c:axId val="88841600"/>
      </c:scatterChart>
      <c:valAx>
        <c:axId val="8883891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88841600"/>
        <c:crosses val="autoZero"/>
        <c:crossBetween val="midCat"/>
      </c:valAx>
      <c:valAx>
        <c:axId val="88841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8883891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5.0670000000000002</c:v>
                </c:pt>
                <c:pt idx="1">
                  <c:v>5.2210000000000001</c:v>
                </c:pt>
                <c:pt idx="2">
                  <c:v>4.5549999999999997</c:v>
                </c:pt>
                <c:pt idx="3">
                  <c:v>4.2869999999999999</c:v>
                </c:pt>
                <c:pt idx="4">
                  <c:v>3.8490000000000002</c:v>
                </c:pt>
                <c:pt idx="5">
                  <c:v>3.339</c:v>
                </c:pt>
                <c:pt idx="6">
                  <c:v>4.4240000000000004</c:v>
                </c:pt>
                <c:pt idx="7">
                  <c:v>3.762</c:v>
                </c:pt>
                <c:pt idx="8">
                  <c:v>4.0460000000000003</c:v>
                </c:pt>
                <c:pt idx="9">
                  <c:v>4.2629999999999999</c:v>
                </c:pt>
                <c:pt idx="10">
                  <c:v>4.7080000000000002</c:v>
                </c:pt>
                <c:pt idx="11">
                  <c:v>5.2779999999999996</c:v>
                </c:pt>
                <c:pt idx="12">
                  <c:v>6.86</c:v>
                </c:pt>
                <c:pt idx="13">
                  <c:v>7.7149999999999999</c:v>
                </c:pt>
                <c:pt idx="14">
                  <c:v>5.3380000000000001</c:v>
                </c:pt>
                <c:pt idx="15">
                  <c:v>4.9790000000000001</c:v>
                </c:pt>
                <c:pt idx="16">
                  <c:v>4.6479999999999997</c:v>
                </c:pt>
                <c:pt idx="17">
                  <c:v>4.7809999999999997</c:v>
                </c:pt>
                <c:pt idx="18">
                  <c:v>6.2009999999999996</c:v>
                </c:pt>
                <c:pt idx="19">
                  <c:v>5.4969999999999999</c:v>
                </c:pt>
                <c:pt idx="20">
                  <c:v>5.6710000000000003</c:v>
                </c:pt>
                <c:pt idx="21">
                  <c:v>7.0389999999999997</c:v>
                </c:pt>
                <c:pt idx="22">
                  <c:v>6.3659999999999997</c:v>
                </c:pt>
                <c:pt idx="23">
                  <c:v>6.9329999999999998</c:v>
                </c:pt>
                <c:pt idx="24">
                  <c:v>9.2560000000000002</c:v>
                </c:pt>
                <c:pt idx="25">
                  <c:v>10.151</c:v>
                </c:pt>
                <c:pt idx="26">
                  <c:v>8.1690000000000005</c:v>
                </c:pt>
                <c:pt idx="27">
                  <c:v>7.8319999999999999</c:v>
                </c:pt>
                <c:pt idx="28">
                  <c:v>6.8836649999999997</c:v>
                </c:pt>
                <c:pt idx="29">
                  <c:v>6.4557669999999998</c:v>
                </c:pt>
                <c:pt idx="30">
                  <c:v>8.3734649999999995</c:v>
                </c:pt>
                <c:pt idx="31">
                  <c:v>7.2214910000000003</c:v>
                </c:pt>
                <c:pt idx="32">
                  <c:v>7.5439220000000002</c:v>
                </c:pt>
                <c:pt idx="33">
                  <c:v>8.6270910000000001</c:v>
                </c:pt>
                <c:pt idx="34">
                  <c:v>8.4999549999999999</c:v>
                </c:pt>
                <c:pt idx="35">
                  <c:v>9.3482859999999999</c:v>
                </c:pt>
                <c:pt idx="36">
                  <c:v>12.40657</c:v>
                </c:pt>
                <c:pt idx="37">
                  <c:v>9.8930000000000007</c:v>
                </c:pt>
                <c:pt idx="38">
                  <c:v>9.7579999999999991</c:v>
                </c:pt>
                <c:pt idx="39">
                  <c:v>9.5790000000000006</c:v>
                </c:pt>
                <c:pt idx="40">
                  <c:v>9.5749999999999993</c:v>
                </c:pt>
                <c:pt idx="41">
                  <c:v>8.2309999999999999</c:v>
                </c:pt>
                <c:pt idx="42">
                  <c:v>10.282999999999999</c:v>
                </c:pt>
                <c:pt idx="43">
                  <c:v>8.7509999999999994</c:v>
                </c:pt>
                <c:pt idx="44">
                  <c:v>7.7240000000000002</c:v>
                </c:pt>
                <c:pt idx="45">
                  <c:v>8.5589999999999993</c:v>
                </c:pt>
                <c:pt idx="46">
                  <c:v>8.2249999999999996</c:v>
                </c:pt>
                <c:pt idx="47">
                  <c:v>7.617</c:v>
                </c:pt>
                <c:pt idx="48">
                  <c:v>7.9809999999999999</c:v>
                </c:pt>
                <c:pt idx="49">
                  <c:v>7.5640000000000001</c:v>
                </c:pt>
                <c:pt idx="50">
                  <c:v>5.0570000000000004</c:v>
                </c:pt>
                <c:pt idx="51">
                  <c:v>8.6340000000000003</c:v>
                </c:pt>
                <c:pt idx="52">
                  <c:v>10.128</c:v>
                </c:pt>
                <c:pt idx="53">
                  <c:v>8.8650000000000002</c:v>
                </c:pt>
                <c:pt idx="54">
                  <c:v>7.7889999999999997</c:v>
                </c:pt>
                <c:pt idx="55">
                  <c:v>7.0019999999999998</c:v>
                </c:pt>
                <c:pt idx="56">
                  <c:v>6.93</c:v>
                </c:pt>
                <c:pt idx="57">
                  <c:v>7.89</c:v>
                </c:pt>
                <c:pt idx="58">
                  <c:v>10.827</c:v>
                </c:pt>
                <c:pt idx="59">
                  <c:v>11.262</c:v>
                </c:pt>
                <c:pt idx="60">
                  <c:v>10.185</c:v>
                </c:pt>
                <c:pt idx="61">
                  <c:v>10.925000000000001</c:v>
                </c:pt>
                <c:pt idx="62">
                  <c:v>9.9719999999999995</c:v>
                </c:pt>
                <c:pt idx="63">
                  <c:v>9.9440000000000008</c:v>
                </c:pt>
                <c:pt idx="64">
                  <c:v>8.9979999999999993</c:v>
                </c:pt>
                <c:pt idx="65">
                  <c:v>8.8569999999999993</c:v>
                </c:pt>
                <c:pt idx="66">
                  <c:v>6.7640000000000002</c:v>
                </c:pt>
                <c:pt idx="67">
                  <c:v>7.7480000000000002</c:v>
                </c:pt>
                <c:pt idx="68">
                  <c:v>7.7939999999999996</c:v>
                </c:pt>
                <c:pt idx="69">
                  <c:v>8.4809999999999999</c:v>
                </c:pt>
                <c:pt idx="70">
                  <c:v>8.2940000000000005</c:v>
                </c:pt>
                <c:pt idx="71">
                  <c:v>7.891</c:v>
                </c:pt>
                <c:pt idx="72">
                  <c:v>9.7430000000000003</c:v>
                </c:pt>
                <c:pt idx="73">
                  <c:v>9.9179999999999993</c:v>
                </c:pt>
                <c:pt idx="74">
                  <c:v>10.744999999999999</c:v>
                </c:pt>
                <c:pt idx="75">
                  <c:v>11.574</c:v>
                </c:pt>
                <c:pt idx="76">
                  <c:v>11.569000000000001</c:v>
                </c:pt>
                <c:pt idx="77">
                  <c:v>10.007</c:v>
                </c:pt>
                <c:pt idx="78">
                  <c:v>11.286</c:v>
                </c:pt>
                <c:pt idx="79">
                  <c:v>9.89</c:v>
                </c:pt>
                <c:pt idx="80">
                  <c:v>9.7810000000000006</c:v>
                </c:pt>
                <c:pt idx="81">
                  <c:v>5.4569999999999999</c:v>
                </c:pt>
                <c:pt idx="82">
                  <c:v>5.3194999999999997</c:v>
                </c:pt>
                <c:pt idx="83">
                  <c:v>5.1820000000000004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5.1820000000000004</c:v>
                </c:pt>
                <c:pt idx="84">
                  <c:v>9.9994570847979229</c:v>
                </c:pt>
                <c:pt idx="85">
                  <c:v>10.210361111863008</c:v>
                </c:pt>
                <c:pt idx="86">
                  <c:v>10.644290019790274</c:v>
                </c:pt>
                <c:pt idx="87">
                  <c:v>10.867730568621173</c:v>
                </c:pt>
                <c:pt idx="88">
                  <c:v>10.866823151003905</c:v>
                </c:pt>
                <c:pt idx="89">
                  <c:v>10.11793609623173</c:v>
                </c:pt>
                <c:pt idx="90">
                  <c:v>10.352008925927393</c:v>
                </c:pt>
                <c:pt idx="91">
                  <c:v>10.036145236982989</c:v>
                </c:pt>
                <c:pt idx="92">
                  <c:v>10.192616646580333</c:v>
                </c:pt>
                <c:pt idx="93">
                  <c:v>8.4150872838387656</c:v>
                </c:pt>
                <c:pt idx="94">
                  <c:v>8.1493763267542167</c:v>
                </c:pt>
                <c:pt idx="95">
                  <c:v>9.6313952395140259</c:v>
                </c:pt>
                <c:pt idx="96">
                  <c:v>10.029349054326401</c:v>
                </c:pt>
                <c:pt idx="97">
                  <c:v>10.195699359937029</c:v>
                </c:pt>
                <c:pt idx="98">
                  <c:v>10.530769495798511</c:v>
                </c:pt>
                <c:pt idx="99">
                  <c:v>10.529757537475337</c:v>
                </c:pt>
                <c:pt idx="100">
                  <c:v>10.524298220939537</c:v>
                </c:pt>
                <c:pt idx="101">
                  <c:v>10.439862376082207</c:v>
                </c:pt>
                <c:pt idx="102">
                  <c:v>10.082893751843891</c:v>
                </c:pt>
                <c:pt idx="103">
                  <c:v>10.132748456806418</c:v>
                </c:pt>
                <c:pt idx="104">
                  <c:v>10.139576175484409</c:v>
                </c:pt>
                <c:pt idx="105">
                  <c:v>8.4062762544232399</c:v>
                </c:pt>
                <c:pt idx="106">
                  <c:v>8.3660663173774719</c:v>
                </c:pt>
                <c:pt idx="107">
                  <c:v>9.4775723286858256</c:v>
                </c:pt>
                <c:pt idx="108">
                  <c:v>9.7112052576309562</c:v>
                </c:pt>
                <c:pt idx="109">
                  <c:v>9.745421646431069</c:v>
                </c:pt>
                <c:pt idx="110">
                  <c:v>10.111224061137829</c:v>
                </c:pt>
                <c:pt idx="111">
                  <c:v>10.381830386446429</c:v>
                </c:pt>
                <c:pt idx="112">
                  <c:v>10.137152092631506</c:v>
                </c:pt>
                <c:pt idx="113">
                  <c:v>9.9074212745008783</c:v>
                </c:pt>
                <c:pt idx="114">
                  <c:v>9.8010027316660739</c:v>
                </c:pt>
                <c:pt idx="115">
                  <c:v>9.8360745143368327</c:v>
                </c:pt>
                <c:pt idx="116">
                  <c:v>9.6577837844151251</c:v>
                </c:pt>
                <c:pt idx="117">
                  <c:v>6.6613235763848788</c:v>
                </c:pt>
                <c:pt idx="118">
                  <c:v>6.9849958599293851</c:v>
                </c:pt>
                <c:pt idx="119">
                  <c:v>9.2038124964285419</c:v>
                </c:pt>
                <c:pt idx="120">
                  <c:v>9.3682152201367348</c:v>
                </c:pt>
                <c:pt idx="121">
                  <c:v>9.3582312161651995</c:v>
                </c:pt>
                <c:pt idx="122">
                  <c:v>9.5431755791198771</c:v>
                </c:pt>
                <c:pt idx="123">
                  <c:v>9.7419343841066279</c:v>
                </c:pt>
                <c:pt idx="124">
                  <c:v>9.6017550550600976</c:v>
                </c:pt>
                <c:pt idx="125">
                  <c:v>9.4180720308218557</c:v>
                </c:pt>
                <c:pt idx="126">
                  <c:v>9.4974410579414865</c:v>
                </c:pt>
                <c:pt idx="127">
                  <c:v>9.4304130746811587</c:v>
                </c:pt>
                <c:pt idx="128">
                  <c:v>9.3084407866806043</c:v>
                </c:pt>
                <c:pt idx="129">
                  <c:v>7.4577197205257892</c:v>
                </c:pt>
                <c:pt idx="130">
                  <c:v>7.6836454307207571</c:v>
                </c:pt>
                <c:pt idx="131">
                  <c:v>9.1507843781382618</c:v>
                </c:pt>
                <c:pt idx="132">
                  <c:v>9.2423825116704492</c:v>
                </c:pt>
                <c:pt idx="133">
                  <c:v>9.2357377799000169</c:v>
                </c:pt>
                <c:pt idx="134">
                  <c:v>9.2884658569363285</c:v>
                </c:pt>
                <c:pt idx="135">
                  <c:v>9.3698276287198983</c:v>
                </c:pt>
                <c:pt idx="136">
                  <c:v>9.333241666383941</c:v>
                </c:pt>
                <c:pt idx="137">
                  <c:v>9.2217377873670774</c:v>
                </c:pt>
                <c:pt idx="138">
                  <c:v>9.3240081941817845</c:v>
                </c:pt>
                <c:pt idx="139">
                  <c:v>9.2526528037254465</c:v>
                </c:pt>
                <c:pt idx="140">
                  <c:v>9.2244890420782912</c:v>
                </c:pt>
                <c:pt idx="141">
                  <c:v>8.662916117374083</c:v>
                </c:pt>
                <c:pt idx="142">
                  <c:v>8.7175680005340599</c:v>
                </c:pt>
                <c:pt idx="143">
                  <c:v>9.2151779330305743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5.1820000000000004</c:v>
                </c:pt>
                <c:pt idx="84">
                  <c:v>9.9994570847979229</c:v>
                </c:pt>
                <c:pt idx="85">
                  <c:v>10.210361111863008</c:v>
                </c:pt>
                <c:pt idx="86">
                  <c:v>10.644290019790274</c:v>
                </c:pt>
                <c:pt idx="87">
                  <c:v>10.867730568621173</c:v>
                </c:pt>
                <c:pt idx="88">
                  <c:v>10.866823151003905</c:v>
                </c:pt>
                <c:pt idx="89">
                  <c:v>10.11793609623173</c:v>
                </c:pt>
                <c:pt idx="90">
                  <c:v>10.352008925927393</c:v>
                </c:pt>
                <c:pt idx="91">
                  <c:v>10.036145236982989</c:v>
                </c:pt>
                <c:pt idx="92">
                  <c:v>10.192616646580333</c:v>
                </c:pt>
                <c:pt idx="93">
                  <c:v>8.4150872838387656</c:v>
                </c:pt>
                <c:pt idx="94">
                  <c:v>8.1493763267542167</c:v>
                </c:pt>
                <c:pt idx="95">
                  <c:v>9.6313952395140259</c:v>
                </c:pt>
                <c:pt idx="96">
                  <c:v>10.023871534515909</c:v>
                </c:pt>
                <c:pt idx="97">
                  <c:v>10.187151782938848</c:v>
                </c:pt>
                <c:pt idx="98">
                  <c:v>10.518747030291552</c:v>
                </c:pt>
                <c:pt idx="99">
                  <c:v>10.514415043875857</c:v>
                </c:pt>
                <c:pt idx="100">
                  <c:v>10.505506115339255</c:v>
                </c:pt>
                <c:pt idx="101">
                  <c:v>10.417654080576085</c:v>
                </c:pt>
                <c:pt idx="102">
                  <c:v>10.057897574416748</c:v>
                </c:pt>
                <c:pt idx="103">
                  <c:v>10.103920387558214</c:v>
                </c:pt>
                <c:pt idx="104">
                  <c:v>10.106904634931611</c:v>
                </c:pt>
                <c:pt idx="105">
                  <c:v>8.3758916287940384</c:v>
                </c:pt>
                <c:pt idx="106">
                  <c:v>8.332451037854085</c:v>
                </c:pt>
                <c:pt idx="107">
                  <c:v>9.4355411457221283</c:v>
                </c:pt>
                <c:pt idx="108">
                  <c:v>9.6639622360445188</c:v>
                </c:pt>
                <c:pt idx="109">
                  <c:v>9.6936925782063348</c:v>
                </c:pt>
                <c:pt idx="110">
                  <c:v>10.052937389821182</c:v>
                </c:pt>
                <c:pt idx="111">
                  <c:v>10.317116835658943</c:v>
                </c:pt>
                <c:pt idx="112">
                  <c:v>10.069056162600834</c:v>
                </c:pt>
                <c:pt idx="113">
                  <c:v>9.8359501709602153</c:v>
                </c:pt>
                <c:pt idx="114">
                  <c:v>9.7253029731143474</c:v>
                </c:pt>
                <c:pt idx="115">
                  <c:v>9.7549581861123542</c:v>
                </c:pt>
                <c:pt idx="116">
                  <c:v>9.5729366115129668</c:v>
                </c:pt>
                <c:pt idx="117">
                  <c:v>6.5991246443486808</c:v>
                </c:pt>
                <c:pt idx="118">
                  <c:v>6.9158254679146163</c:v>
                </c:pt>
                <c:pt idx="119">
                  <c:v>9.1073236694563491</c:v>
                </c:pt>
                <c:pt idx="120">
                  <c:v>9.2644349692300896</c:v>
                </c:pt>
                <c:pt idx="121">
                  <c:v>9.2488637879819233</c:v>
                </c:pt>
                <c:pt idx="122">
                  <c:v>9.4256976199814542</c:v>
                </c:pt>
                <c:pt idx="123">
                  <c:v>9.6157947447826668</c:v>
                </c:pt>
                <c:pt idx="124">
                  <c:v>9.4711648605302106</c:v>
                </c:pt>
                <c:pt idx="125">
                  <c:v>9.2836870510344962</c:v>
                </c:pt>
                <c:pt idx="126">
                  <c:v>9.3554287715032434</c:v>
                </c:pt>
                <c:pt idx="127">
                  <c:v>9.282825209956032</c:v>
                </c:pt>
                <c:pt idx="128">
                  <c:v>9.1561132299438093</c:v>
                </c:pt>
                <c:pt idx="129">
                  <c:v>7.3302415670623615</c:v>
                </c:pt>
                <c:pt idx="130">
                  <c:v>7.5465827640219594</c:v>
                </c:pt>
                <c:pt idx="131">
                  <c:v>8.9805810514039592</c:v>
                </c:pt>
                <c:pt idx="132">
                  <c:v>9.0632990497842734</c:v>
                </c:pt>
                <c:pt idx="133">
                  <c:v>9.0494650097720228</c:v>
                </c:pt>
                <c:pt idx="134">
                  <c:v>9.0936218224021328</c:v>
                </c:pt>
                <c:pt idx="135">
                  <c:v>9.1655345378285382</c:v>
                </c:pt>
                <c:pt idx="136">
                  <c:v>9.1218847600876281</c:v>
                </c:pt>
                <c:pt idx="137">
                  <c:v>9.004990385868286</c:v>
                </c:pt>
                <c:pt idx="138">
                  <c:v>9.0966941422408638</c:v>
                </c:pt>
                <c:pt idx="139">
                  <c:v>9.0188192236237636</c:v>
                </c:pt>
                <c:pt idx="140">
                  <c:v>8.9829745957840164</c:v>
                </c:pt>
                <c:pt idx="141">
                  <c:v>8.4280736554244893</c:v>
                </c:pt>
                <c:pt idx="142">
                  <c:v>8.4730026129292018</c:v>
                </c:pt>
                <c:pt idx="143">
                  <c:v>8.9477809026283825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5.1820000000000004</c:v>
                </c:pt>
                <c:pt idx="84">
                  <c:v>9.9994570847979229</c:v>
                </c:pt>
                <c:pt idx="85">
                  <c:v>10.210361111863008</c:v>
                </c:pt>
                <c:pt idx="86">
                  <c:v>10.644290019790274</c:v>
                </c:pt>
                <c:pt idx="87">
                  <c:v>10.867730568621173</c:v>
                </c:pt>
                <c:pt idx="88">
                  <c:v>10.866823151003905</c:v>
                </c:pt>
                <c:pt idx="89">
                  <c:v>10.11793609623173</c:v>
                </c:pt>
                <c:pt idx="90">
                  <c:v>10.352008925927393</c:v>
                </c:pt>
                <c:pt idx="91">
                  <c:v>10.036145236982989</c:v>
                </c:pt>
                <c:pt idx="92">
                  <c:v>10.192616646580333</c:v>
                </c:pt>
                <c:pt idx="93">
                  <c:v>8.4150872838387656</c:v>
                </c:pt>
                <c:pt idx="94">
                  <c:v>8.1493763267542167</c:v>
                </c:pt>
                <c:pt idx="95">
                  <c:v>9.6313952395140259</c:v>
                </c:pt>
                <c:pt idx="96">
                  <c:v>10.034826574136893</c:v>
                </c:pt>
                <c:pt idx="97">
                  <c:v>10.20424693693521</c:v>
                </c:pt>
                <c:pt idx="98">
                  <c:v>10.54279196130547</c:v>
                </c:pt>
                <c:pt idx="99">
                  <c:v>10.545100031074817</c:v>
                </c:pt>
                <c:pt idx="100">
                  <c:v>10.543090326539819</c:v>
                </c:pt>
                <c:pt idx="101">
                  <c:v>10.462070671588329</c:v>
                </c:pt>
                <c:pt idx="102">
                  <c:v>10.107889929271034</c:v>
                </c:pt>
                <c:pt idx="103">
                  <c:v>10.161576526054622</c:v>
                </c:pt>
                <c:pt idx="104">
                  <c:v>10.172247716037207</c:v>
                </c:pt>
                <c:pt idx="105">
                  <c:v>8.4366608800524414</c:v>
                </c:pt>
                <c:pt idx="106">
                  <c:v>8.3996815969008587</c:v>
                </c:pt>
                <c:pt idx="107">
                  <c:v>9.5196035116495228</c:v>
                </c:pt>
                <c:pt idx="108">
                  <c:v>9.7584482792173937</c:v>
                </c:pt>
                <c:pt idx="109">
                  <c:v>9.7971507146558032</c:v>
                </c:pt>
                <c:pt idx="110">
                  <c:v>10.169510732454476</c:v>
                </c:pt>
                <c:pt idx="111">
                  <c:v>10.446543937233915</c:v>
                </c:pt>
                <c:pt idx="112">
                  <c:v>10.205248022662179</c:v>
                </c:pt>
                <c:pt idx="113">
                  <c:v>9.9788923780415413</c:v>
                </c:pt>
                <c:pt idx="114">
                  <c:v>9.8767024902178004</c:v>
                </c:pt>
                <c:pt idx="115">
                  <c:v>9.9171908425613111</c:v>
                </c:pt>
                <c:pt idx="116">
                  <c:v>9.7426309573172833</c:v>
                </c:pt>
                <c:pt idx="117">
                  <c:v>6.7235225084210768</c:v>
                </c:pt>
                <c:pt idx="118">
                  <c:v>7.0541662519441539</c:v>
                </c:pt>
                <c:pt idx="119">
                  <c:v>9.3003013234007348</c:v>
                </c:pt>
                <c:pt idx="120">
                  <c:v>9.47199547104338</c:v>
                </c:pt>
                <c:pt idx="121">
                  <c:v>9.4675986443484756</c:v>
                </c:pt>
                <c:pt idx="122">
                  <c:v>9.6606535382583001</c:v>
                </c:pt>
                <c:pt idx="123">
                  <c:v>9.868074023430589</c:v>
                </c:pt>
                <c:pt idx="124">
                  <c:v>9.7323452495899847</c:v>
                </c:pt>
                <c:pt idx="125">
                  <c:v>9.5524570106092153</c:v>
                </c:pt>
                <c:pt idx="126">
                  <c:v>9.6394533443797297</c:v>
                </c:pt>
                <c:pt idx="127">
                  <c:v>9.5780009394062855</c:v>
                </c:pt>
                <c:pt idx="128">
                  <c:v>9.4607683434173993</c:v>
                </c:pt>
                <c:pt idx="129">
                  <c:v>7.585197873989217</c:v>
                </c:pt>
                <c:pt idx="130">
                  <c:v>7.8207080974195549</c:v>
                </c:pt>
                <c:pt idx="131">
                  <c:v>9.3209877048725644</c:v>
                </c:pt>
                <c:pt idx="132">
                  <c:v>9.4214659735566251</c:v>
                </c:pt>
                <c:pt idx="133">
                  <c:v>9.4220105500280109</c:v>
                </c:pt>
                <c:pt idx="134">
                  <c:v>9.4833098914705243</c:v>
                </c:pt>
                <c:pt idx="135">
                  <c:v>9.5741207196112583</c:v>
                </c:pt>
                <c:pt idx="136">
                  <c:v>9.544598572680254</c:v>
                </c:pt>
                <c:pt idx="137">
                  <c:v>9.4384851888658687</c:v>
                </c:pt>
                <c:pt idx="138">
                  <c:v>9.5513222461227052</c:v>
                </c:pt>
                <c:pt idx="139">
                  <c:v>9.4864863838271294</c:v>
                </c:pt>
                <c:pt idx="140">
                  <c:v>9.4660034883725661</c:v>
                </c:pt>
                <c:pt idx="141">
                  <c:v>8.8977585793236766</c:v>
                </c:pt>
                <c:pt idx="142">
                  <c:v>8.962133388138918</c:v>
                </c:pt>
                <c:pt idx="143">
                  <c:v>9.4825749634327661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60032"/>
        <c:axId val="93598464"/>
      </c:scatterChart>
      <c:valAx>
        <c:axId val="9326003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3598464"/>
        <c:crosses val="autoZero"/>
        <c:crossBetween val="midCat"/>
        <c:majorUnit val="732"/>
      </c:valAx>
      <c:valAx>
        <c:axId val="935984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326003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77</v>
      </c>
    </row>
    <row r="4" spans="2:3" x14ac:dyDescent="0.25">
      <c r="B4" s="8" t="s">
        <v>81</v>
      </c>
    </row>
    <row r="5" spans="2:3" x14ac:dyDescent="0.25">
      <c r="C5" s="9" t="s">
        <v>76</v>
      </c>
    </row>
    <row r="6" spans="2:3" x14ac:dyDescent="0.25">
      <c r="B6" s="8" t="s">
        <v>82</v>
      </c>
    </row>
    <row r="7" spans="2:3" x14ac:dyDescent="0.25">
      <c r="C7" s="9" t="s">
        <v>83</v>
      </c>
    </row>
    <row r="8" spans="2:3" x14ac:dyDescent="0.25">
      <c r="C8" s="9" t="s">
        <v>78</v>
      </c>
    </row>
    <row r="9" spans="2:3" x14ac:dyDescent="0.25">
      <c r="B9" s="8" t="s">
        <v>84</v>
      </c>
    </row>
    <row r="10" spans="2:3" x14ac:dyDescent="0.25">
      <c r="C10" s="9" t="s">
        <v>79</v>
      </c>
    </row>
    <row r="11" spans="2:3" x14ac:dyDescent="0.25">
      <c r="C11" s="9" t="s">
        <v>80</v>
      </c>
    </row>
    <row r="12" spans="2:3" x14ac:dyDescent="0.25">
      <c r="C12" s="9" t="s">
        <v>85</v>
      </c>
    </row>
    <row r="13" spans="2:3" x14ac:dyDescent="0.25">
      <c r="C13" s="9" t="s">
        <v>86</v>
      </c>
    </row>
    <row r="14" spans="2:3" x14ac:dyDescent="0.25">
      <c r="B14" s="8" t="s">
        <v>88</v>
      </c>
    </row>
    <row r="15" spans="2:3" x14ac:dyDescent="0.25">
      <c r="C15" s="9" t="s">
        <v>87</v>
      </c>
    </row>
    <row r="16" spans="2:3" x14ac:dyDescent="0.25">
      <c r="C16" s="9" t="s">
        <v>89</v>
      </c>
    </row>
    <row r="17" spans="2:3" x14ac:dyDescent="0.25">
      <c r="B17" s="8" t="s">
        <v>90</v>
      </c>
    </row>
    <row r="18" spans="2:3" x14ac:dyDescent="0.25">
      <c r="C18" s="9" t="s">
        <v>91</v>
      </c>
    </row>
    <row r="19" spans="2:3" x14ac:dyDescent="0.25">
      <c r="C19" s="9" t="s">
        <v>92</v>
      </c>
    </row>
    <row r="20" spans="2:3" x14ac:dyDescent="0.25">
      <c r="C20" s="9" t="s">
        <v>93</v>
      </c>
    </row>
    <row r="21" spans="2:3" x14ac:dyDescent="0.25">
      <c r="C21" s="9" t="s">
        <v>75</v>
      </c>
    </row>
    <row r="22" spans="2:3" x14ac:dyDescent="0.25">
      <c r="B22" s="8" t="s">
        <v>94</v>
      </c>
    </row>
    <row r="23" spans="2:3" x14ac:dyDescent="0.25">
      <c r="C23" s="9" t="s">
        <v>96</v>
      </c>
    </row>
    <row r="24" spans="2:3" x14ac:dyDescent="0.25">
      <c r="C24" s="9" t="s">
        <v>97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66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4">
        <v>5.0670000000000002</v>
      </c>
      <c r="J5" s="4"/>
      <c r="L5" s="1" t="s">
        <v>56</v>
      </c>
    </row>
    <row r="6" spans="8:15" x14ac:dyDescent="0.2">
      <c r="H6" s="10">
        <v>38749</v>
      </c>
      <c r="I6" s="4">
        <v>5.2210000000000001</v>
      </c>
      <c r="J6" s="4"/>
      <c r="L6" s="1" t="s">
        <v>56</v>
      </c>
      <c r="N6" s="11"/>
    </row>
    <row r="7" spans="8:15" x14ac:dyDescent="0.2">
      <c r="H7" s="10">
        <v>38777</v>
      </c>
      <c r="I7" s="4">
        <v>4.5549999999999997</v>
      </c>
      <c r="L7" s="1" t="s">
        <v>56</v>
      </c>
      <c r="N7" s="11"/>
      <c r="O7" s="1" t="s">
        <v>56</v>
      </c>
    </row>
    <row r="8" spans="8:15" x14ac:dyDescent="0.2">
      <c r="H8" s="10">
        <v>38808</v>
      </c>
      <c r="I8" s="4">
        <v>4.2869999999999999</v>
      </c>
      <c r="L8" s="10" t="s">
        <v>56</v>
      </c>
      <c r="N8" s="11"/>
      <c r="O8" s="1" t="s">
        <v>56</v>
      </c>
    </row>
    <row r="9" spans="8:15" x14ac:dyDescent="0.2">
      <c r="H9" s="10">
        <v>38838</v>
      </c>
      <c r="I9" s="4">
        <v>3.8490000000000002</v>
      </c>
      <c r="L9" s="10" t="s">
        <v>56</v>
      </c>
      <c r="N9" s="11"/>
      <c r="O9" s="1" t="s">
        <v>56</v>
      </c>
    </row>
    <row r="10" spans="8:15" x14ac:dyDescent="0.2">
      <c r="H10" s="10">
        <v>38869</v>
      </c>
      <c r="I10" s="4">
        <v>3.339</v>
      </c>
      <c r="L10" s="10" t="s">
        <v>56</v>
      </c>
      <c r="N10" s="11"/>
      <c r="O10" s="1" t="s">
        <v>56</v>
      </c>
    </row>
    <row r="11" spans="8:15" x14ac:dyDescent="0.2">
      <c r="H11" s="10">
        <v>38899</v>
      </c>
      <c r="I11" s="4">
        <v>4.4240000000000004</v>
      </c>
      <c r="L11" s="10" t="s">
        <v>56</v>
      </c>
      <c r="N11" s="11"/>
      <c r="O11" s="1" t="s">
        <v>56</v>
      </c>
    </row>
    <row r="12" spans="8:15" x14ac:dyDescent="0.2">
      <c r="H12" s="10">
        <v>38930</v>
      </c>
      <c r="I12" s="4">
        <v>3.762</v>
      </c>
      <c r="L12" s="10" t="s">
        <v>56</v>
      </c>
      <c r="N12" s="12"/>
      <c r="O12" s="1" t="s">
        <v>56</v>
      </c>
    </row>
    <row r="13" spans="8:15" x14ac:dyDescent="0.2">
      <c r="H13" s="10">
        <v>38961</v>
      </c>
      <c r="I13" s="4">
        <v>4.0460000000000003</v>
      </c>
      <c r="L13" s="10" t="s">
        <v>56</v>
      </c>
      <c r="N13" s="11"/>
      <c r="O13" s="1" t="s">
        <v>56</v>
      </c>
    </row>
    <row r="14" spans="8:15" x14ac:dyDescent="0.2">
      <c r="H14" s="10">
        <v>38991</v>
      </c>
      <c r="I14" s="4">
        <v>4.2629999999999999</v>
      </c>
      <c r="L14" s="1" t="s">
        <v>56</v>
      </c>
      <c r="N14" s="11"/>
      <c r="O14" s="1" t="s">
        <v>56</v>
      </c>
    </row>
    <row r="15" spans="8:15" x14ac:dyDescent="0.2">
      <c r="H15" s="10">
        <v>39022</v>
      </c>
      <c r="I15" s="4">
        <v>4.7080000000000002</v>
      </c>
      <c r="L15" s="1" t="s">
        <v>56</v>
      </c>
      <c r="N15" s="11"/>
      <c r="O15" s="1" t="s">
        <v>56</v>
      </c>
    </row>
    <row r="16" spans="8:15" x14ac:dyDescent="0.2">
      <c r="H16" s="10">
        <v>39052</v>
      </c>
      <c r="I16" s="4">
        <v>5.2779999999999996</v>
      </c>
      <c r="L16" s="1" t="s">
        <v>56</v>
      </c>
      <c r="N16" s="11"/>
      <c r="O16" s="1" t="s">
        <v>56</v>
      </c>
    </row>
    <row r="17" spans="8:15" x14ac:dyDescent="0.2">
      <c r="H17" s="10">
        <v>39083</v>
      </c>
      <c r="I17" s="4">
        <v>6.86</v>
      </c>
      <c r="L17" s="1" t="s">
        <v>56</v>
      </c>
      <c r="N17" s="11"/>
      <c r="O17" s="1" t="s">
        <v>56</v>
      </c>
    </row>
    <row r="18" spans="8:15" x14ac:dyDescent="0.2">
      <c r="H18" s="10">
        <v>39114</v>
      </c>
      <c r="I18" s="4">
        <v>7.7149999999999999</v>
      </c>
      <c r="L18" s="1" t="s">
        <v>56</v>
      </c>
      <c r="N18" s="11"/>
      <c r="O18" s="1" t="s">
        <v>56</v>
      </c>
    </row>
    <row r="19" spans="8:15" x14ac:dyDescent="0.2">
      <c r="H19" s="10">
        <v>39142</v>
      </c>
      <c r="I19" s="4">
        <v>5.3380000000000001</v>
      </c>
      <c r="L19" s="1" t="s">
        <v>56</v>
      </c>
      <c r="N19" s="11"/>
      <c r="O19" s="1" t="s">
        <v>56</v>
      </c>
    </row>
    <row r="20" spans="8:15" x14ac:dyDescent="0.2">
      <c r="H20" s="10">
        <v>39173</v>
      </c>
      <c r="I20" s="4">
        <v>4.9790000000000001</v>
      </c>
      <c r="L20" s="1" t="s">
        <v>56</v>
      </c>
      <c r="N20" s="11"/>
      <c r="O20" s="1" t="s">
        <v>56</v>
      </c>
    </row>
    <row r="21" spans="8:15" x14ac:dyDescent="0.2">
      <c r="H21" s="10">
        <v>39203</v>
      </c>
      <c r="I21" s="4">
        <v>4.6479999999999997</v>
      </c>
      <c r="L21" s="1" t="s">
        <v>56</v>
      </c>
      <c r="N21" s="11"/>
      <c r="O21" s="1" t="s">
        <v>56</v>
      </c>
    </row>
    <row r="22" spans="8:15" x14ac:dyDescent="0.2">
      <c r="H22" s="10">
        <v>39234</v>
      </c>
      <c r="I22" s="4">
        <v>4.7809999999999997</v>
      </c>
      <c r="L22" s="1" t="s">
        <v>56</v>
      </c>
      <c r="N22" s="12"/>
      <c r="O22" s="1" t="s">
        <v>56</v>
      </c>
    </row>
    <row r="23" spans="8:15" x14ac:dyDescent="0.2">
      <c r="H23" s="10">
        <v>39264</v>
      </c>
      <c r="I23" s="4">
        <v>6.2009999999999996</v>
      </c>
      <c r="L23" s="1" t="s">
        <v>56</v>
      </c>
      <c r="N23" s="11"/>
      <c r="O23" s="1" t="s">
        <v>56</v>
      </c>
    </row>
    <row r="24" spans="8:15" x14ac:dyDescent="0.2">
      <c r="H24" s="10">
        <v>39295</v>
      </c>
      <c r="I24" s="4">
        <v>5.4969999999999999</v>
      </c>
      <c r="L24" s="1" t="s">
        <v>56</v>
      </c>
      <c r="N24" s="12"/>
      <c r="O24" s="1" t="s">
        <v>56</v>
      </c>
    </row>
    <row r="25" spans="8:15" x14ac:dyDescent="0.2">
      <c r="H25" s="10">
        <v>39326</v>
      </c>
      <c r="I25" s="4">
        <v>5.6710000000000003</v>
      </c>
      <c r="L25" s="1" t="s">
        <v>56</v>
      </c>
      <c r="N25" s="11"/>
      <c r="O25" s="1" t="s">
        <v>56</v>
      </c>
    </row>
    <row r="26" spans="8:15" x14ac:dyDescent="0.2">
      <c r="H26" s="10">
        <v>39356</v>
      </c>
      <c r="I26" s="4">
        <v>7.0389999999999997</v>
      </c>
      <c r="L26" s="1" t="s">
        <v>56</v>
      </c>
      <c r="N26" s="11"/>
      <c r="O26" s="1" t="s">
        <v>56</v>
      </c>
    </row>
    <row r="27" spans="8:15" x14ac:dyDescent="0.2">
      <c r="H27" s="10">
        <v>39387</v>
      </c>
      <c r="I27" s="4">
        <v>6.3659999999999997</v>
      </c>
      <c r="L27" s="1" t="s">
        <v>56</v>
      </c>
      <c r="N27" s="11"/>
      <c r="O27" s="1" t="s">
        <v>56</v>
      </c>
    </row>
    <row r="28" spans="8:15" x14ac:dyDescent="0.2">
      <c r="H28" s="10">
        <v>39417</v>
      </c>
      <c r="I28" s="4">
        <v>6.9329999999999998</v>
      </c>
      <c r="L28" s="1" t="s">
        <v>56</v>
      </c>
      <c r="N28" s="11"/>
      <c r="O28" s="1" t="s">
        <v>56</v>
      </c>
    </row>
    <row r="29" spans="8:15" x14ac:dyDescent="0.2">
      <c r="H29" s="10">
        <v>39448</v>
      </c>
      <c r="I29" s="4">
        <v>9.2560000000000002</v>
      </c>
      <c r="L29" s="1" t="s">
        <v>56</v>
      </c>
      <c r="N29" s="11"/>
      <c r="O29" s="1" t="s">
        <v>56</v>
      </c>
    </row>
    <row r="30" spans="8:15" x14ac:dyDescent="0.2">
      <c r="H30" s="10">
        <v>39479</v>
      </c>
      <c r="I30" s="4">
        <v>10.151</v>
      </c>
      <c r="L30" s="1" t="s">
        <v>56</v>
      </c>
      <c r="N30" s="11"/>
      <c r="O30" s="1" t="s">
        <v>56</v>
      </c>
    </row>
    <row r="31" spans="8:15" x14ac:dyDescent="0.2">
      <c r="H31" s="10">
        <v>39508</v>
      </c>
      <c r="I31" s="4">
        <v>8.1690000000000005</v>
      </c>
      <c r="L31" s="1" t="s">
        <v>56</v>
      </c>
      <c r="N31" s="11"/>
      <c r="O31" s="1" t="s">
        <v>56</v>
      </c>
    </row>
    <row r="32" spans="8:15" x14ac:dyDescent="0.2">
      <c r="H32" s="10">
        <v>39539</v>
      </c>
      <c r="I32" s="4">
        <v>7.8319999999999999</v>
      </c>
      <c r="L32" s="1" t="s">
        <v>56</v>
      </c>
      <c r="N32" s="11"/>
      <c r="O32" s="1" t="s">
        <v>56</v>
      </c>
    </row>
    <row r="33" spans="8:15" x14ac:dyDescent="0.2">
      <c r="H33" s="10">
        <v>39569</v>
      </c>
      <c r="I33" s="4">
        <v>6.8836649999999997</v>
      </c>
      <c r="L33" s="1" t="s">
        <v>56</v>
      </c>
      <c r="N33" s="11"/>
      <c r="O33" s="1" t="s">
        <v>56</v>
      </c>
    </row>
    <row r="34" spans="8:15" x14ac:dyDescent="0.2">
      <c r="H34" s="10">
        <v>39600</v>
      </c>
      <c r="I34" s="4">
        <v>6.4557669999999998</v>
      </c>
      <c r="L34" s="1" t="s">
        <v>56</v>
      </c>
      <c r="N34" s="11"/>
      <c r="O34" s="1" t="s">
        <v>56</v>
      </c>
    </row>
    <row r="35" spans="8:15" x14ac:dyDescent="0.2">
      <c r="H35" s="10">
        <v>39630</v>
      </c>
      <c r="I35" s="4">
        <v>8.3734649999999995</v>
      </c>
      <c r="L35" s="1" t="s">
        <v>56</v>
      </c>
      <c r="N35" s="12"/>
      <c r="O35" s="1" t="s">
        <v>56</v>
      </c>
    </row>
    <row r="36" spans="8:15" x14ac:dyDescent="0.2">
      <c r="H36" s="10">
        <v>39661</v>
      </c>
      <c r="I36" s="4">
        <v>7.2214910000000003</v>
      </c>
      <c r="L36" s="1" t="s">
        <v>56</v>
      </c>
      <c r="N36" s="11"/>
      <c r="O36" s="1" t="s">
        <v>56</v>
      </c>
    </row>
    <row r="37" spans="8:15" x14ac:dyDescent="0.2">
      <c r="H37" s="10">
        <v>39692</v>
      </c>
      <c r="I37" s="4">
        <v>7.5439220000000002</v>
      </c>
      <c r="L37" s="1" t="s">
        <v>56</v>
      </c>
      <c r="N37" s="11"/>
      <c r="O37" s="1" t="s">
        <v>56</v>
      </c>
    </row>
    <row r="38" spans="8:15" x14ac:dyDescent="0.2">
      <c r="H38" s="10">
        <v>39722</v>
      </c>
      <c r="I38" s="4">
        <v>8.6270910000000001</v>
      </c>
      <c r="L38" s="1" t="s">
        <v>56</v>
      </c>
      <c r="N38" s="11"/>
      <c r="O38" s="1" t="s">
        <v>56</v>
      </c>
    </row>
    <row r="39" spans="8:15" x14ac:dyDescent="0.2">
      <c r="H39" s="10">
        <v>39753</v>
      </c>
      <c r="I39" s="4">
        <v>8.4999549999999999</v>
      </c>
      <c r="L39" s="1" t="s">
        <v>56</v>
      </c>
      <c r="N39" s="11"/>
      <c r="O39" s="1" t="s">
        <v>56</v>
      </c>
    </row>
    <row r="40" spans="8:15" x14ac:dyDescent="0.2">
      <c r="H40" s="10">
        <v>39783</v>
      </c>
      <c r="I40" s="4">
        <v>9.3482859999999999</v>
      </c>
      <c r="L40" s="1" t="s">
        <v>56</v>
      </c>
      <c r="N40" s="11"/>
      <c r="O40" s="1" t="s">
        <v>56</v>
      </c>
    </row>
    <row r="41" spans="8:15" x14ac:dyDescent="0.2">
      <c r="H41" s="10">
        <v>39814</v>
      </c>
      <c r="I41" s="4">
        <v>12.40657</v>
      </c>
      <c r="L41" s="1" t="s">
        <v>56</v>
      </c>
      <c r="N41" s="11"/>
      <c r="O41" s="1" t="s">
        <v>56</v>
      </c>
    </row>
    <row r="42" spans="8:15" x14ac:dyDescent="0.2">
      <c r="H42" s="10">
        <v>39845</v>
      </c>
      <c r="I42" s="4">
        <v>9.8930000000000007</v>
      </c>
      <c r="L42" s="1" t="s">
        <v>56</v>
      </c>
      <c r="N42" s="11"/>
      <c r="O42" s="1" t="s">
        <v>56</v>
      </c>
    </row>
    <row r="43" spans="8:15" x14ac:dyDescent="0.2">
      <c r="H43" s="10">
        <v>39873</v>
      </c>
      <c r="I43" s="4">
        <v>9.7579999999999991</v>
      </c>
      <c r="L43" s="1" t="s">
        <v>56</v>
      </c>
      <c r="N43" s="11"/>
      <c r="O43" s="1" t="s">
        <v>56</v>
      </c>
    </row>
    <row r="44" spans="8:15" x14ac:dyDescent="0.2">
      <c r="H44" s="10">
        <v>39904</v>
      </c>
      <c r="I44" s="4">
        <v>9.5790000000000006</v>
      </c>
      <c r="L44" s="1" t="s">
        <v>56</v>
      </c>
      <c r="N44" s="11"/>
      <c r="O44" s="1" t="s">
        <v>56</v>
      </c>
    </row>
    <row r="45" spans="8:15" x14ac:dyDescent="0.2">
      <c r="H45" s="10">
        <v>39934</v>
      </c>
      <c r="I45" s="4">
        <v>9.5749999999999993</v>
      </c>
      <c r="L45" s="1" t="s">
        <v>56</v>
      </c>
      <c r="N45" s="11"/>
      <c r="O45" s="1" t="s">
        <v>56</v>
      </c>
    </row>
    <row r="46" spans="8:15" x14ac:dyDescent="0.2">
      <c r="H46" s="10">
        <v>39965</v>
      </c>
      <c r="I46" s="4">
        <v>8.2309999999999999</v>
      </c>
      <c r="L46" s="1" t="s">
        <v>56</v>
      </c>
      <c r="N46" s="11"/>
      <c r="O46" s="1" t="s">
        <v>56</v>
      </c>
    </row>
    <row r="47" spans="8:15" x14ac:dyDescent="0.2">
      <c r="H47" s="10">
        <v>39995</v>
      </c>
      <c r="I47" s="4">
        <v>10.282999999999999</v>
      </c>
      <c r="L47" s="1" t="s">
        <v>56</v>
      </c>
      <c r="N47" s="11"/>
      <c r="O47" s="1" t="s">
        <v>56</v>
      </c>
    </row>
    <row r="48" spans="8:15" x14ac:dyDescent="0.2">
      <c r="H48" s="10">
        <v>40026</v>
      </c>
      <c r="I48" s="4">
        <v>8.7509999999999994</v>
      </c>
      <c r="L48" s="1" t="s">
        <v>56</v>
      </c>
      <c r="N48" s="11"/>
      <c r="O48" s="1" t="s">
        <v>56</v>
      </c>
    </row>
    <row r="49" spans="8:15" x14ac:dyDescent="0.2">
      <c r="H49" s="10">
        <v>40057</v>
      </c>
      <c r="I49" s="4">
        <v>7.7240000000000002</v>
      </c>
      <c r="L49" s="1" t="s">
        <v>56</v>
      </c>
      <c r="N49" s="11"/>
      <c r="O49" s="1" t="s">
        <v>56</v>
      </c>
    </row>
    <row r="50" spans="8:15" x14ac:dyDescent="0.2">
      <c r="H50" s="10">
        <v>40087</v>
      </c>
      <c r="I50" s="4">
        <v>8.5589999999999993</v>
      </c>
      <c r="L50" s="1" t="s">
        <v>56</v>
      </c>
      <c r="N50" s="11"/>
      <c r="O50" s="1" t="s">
        <v>56</v>
      </c>
    </row>
    <row r="51" spans="8:15" x14ac:dyDescent="0.2">
      <c r="H51" s="10">
        <v>40118</v>
      </c>
      <c r="I51" s="4">
        <v>8.2249999999999996</v>
      </c>
      <c r="L51" s="1" t="s">
        <v>56</v>
      </c>
      <c r="N51" s="11"/>
      <c r="O51" s="1" t="s">
        <v>56</v>
      </c>
    </row>
    <row r="52" spans="8:15" x14ac:dyDescent="0.2">
      <c r="H52" s="10">
        <v>40148</v>
      </c>
      <c r="I52" s="4">
        <v>7.617</v>
      </c>
      <c r="L52" s="1" t="s">
        <v>56</v>
      </c>
      <c r="N52" s="11"/>
      <c r="O52" s="1" t="s">
        <v>56</v>
      </c>
    </row>
    <row r="53" spans="8:15" x14ac:dyDescent="0.2">
      <c r="H53" s="10">
        <v>40179</v>
      </c>
      <c r="I53" s="4">
        <v>7.9809999999999999</v>
      </c>
      <c r="L53" s="1" t="s">
        <v>56</v>
      </c>
      <c r="N53" s="11"/>
      <c r="O53" s="1" t="s">
        <v>56</v>
      </c>
    </row>
    <row r="54" spans="8:15" x14ac:dyDescent="0.2">
      <c r="H54" s="10">
        <v>40210</v>
      </c>
      <c r="I54" s="4">
        <v>7.5640000000000001</v>
      </c>
      <c r="L54" s="1" t="s">
        <v>56</v>
      </c>
      <c r="N54" s="11"/>
      <c r="O54" s="1" t="s">
        <v>56</v>
      </c>
    </row>
    <row r="55" spans="8:15" x14ac:dyDescent="0.2">
      <c r="H55" s="10">
        <v>40238</v>
      </c>
      <c r="I55" s="4">
        <v>5.0570000000000004</v>
      </c>
      <c r="L55" s="1" t="s">
        <v>56</v>
      </c>
      <c r="N55" s="11"/>
      <c r="O55" s="1" t="s">
        <v>56</v>
      </c>
    </row>
    <row r="56" spans="8:15" x14ac:dyDescent="0.2">
      <c r="H56" s="10">
        <v>40269</v>
      </c>
      <c r="I56" s="4">
        <v>8.6340000000000003</v>
      </c>
      <c r="L56" s="1" t="s">
        <v>56</v>
      </c>
      <c r="N56" s="11"/>
      <c r="O56" s="1" t="s">
        <v>56</v>
      </c>
    </row>
    <row r="57" spans="8:15" x14ac:dyDescent="0.2">
      <c r="H57" s="10">
        <v>40299</v>
      </c>
      <c r="I57" s="4">
        <v>10.128</v>
      </c>
      <c r="L57" s="1" t="s">
        <v>56</v>
      </c>
      <c r="N57" s="12"/>
      <c r="O57" s="1" t="s">
        <v>56</v>
      </c>
    </row>
    <row r="58" spans="8:15" x14ac:dyDescent="0.2">
      <c r="H58" s="10">
        <v>40330</v>
      </c>
      <c r="I58" s="4">
        <v>8.8650000000000002</v>
      </c>
      <c r="L58" s="1" t="s">
        <v>56</v>
      </c>
      <c r="N58" s="11"/>
      <c r="O58" s="1" t="s">
        <v>56</v>
      </c>
    </row>
    <row r="59" spans="8:15" x14ac:dyDescent="0.2">
      <c r="H59" s="10">
        <v>40360</v>
      </c>
      <c r="I59" s="4">
        <v>7.7889999999999997</v>
      </c>
      <c r="L59" s="1" t="s">
        <v>56</v>
      </c>
      <c r="N59" s="11"/>
      <c r="O59" s="1" t="s">
        <v>56</v>
      </c>
    </row>
    <row r="60" spans="8:15" x14ac:dyDescent="0.2">
      <c r="H60" s="10">
        <v>40391</v>
      </c>
      <c r="I60" s="4">
        <v>7.0019999999999998</v>
      </c>
      <c r="L60" s="1" t="s">
        <v>56</v>
      </c>
      <c r="N60" s="11"/>
      <c r="O60" s="1" t="s">
        <v>56</v>
      </c>
    </row>
    <row r="61" spans="8:15" x14ac:dyDescent="0.2">
      <c r="H61" s="10">
        <v>40422</v>
      </c>
      <c r="I61" s="4">
        <v>6.93</v>
      </c>
      <c r="L61" s="1" t="s">
        <v>56</v>
      </c>
      <c r="N61" s="11"/>
      <c r="O61" s="1" t="s">
        <v>56</v>
      </c>
    </row>
    <row r="62" spans="8:15" x14ac:dyDescent="0.2">
      <c r="H62" s="10">
        <v>40452</v>
      </c>
      <c r="I62" s="4">
        <v>7.89</v>
      </c>
      <c r="L62" s="1" t="s">
        <v>56</v>
      </c>
      <c r="N62" s="11"/>
      <c r="O62" s="1" t="s">
        <v>56</v>
      </c>
    </row>
    <row r="63" spans="8:15" x14ac:dyDescent="0.2">
      <c r="H63" s="10">
        <v>40483</v>
      </c>
      <c r="I63" s="4">
        <v>10.827</v>
      </c>
      <c r="L63" s="1" t="s">
        <v>56</v>
      </c>
      <c r="N63" s="11"/>
      <c r="O63" s="1" t="s">
        <v>56</v>
      </c>
    </row>
    <row r="64" spans="8:15" x14ac:dyDescent="0.2">
      <c r="H64" s="10">
        <v>40513</v>
      </c>
      <c r="I64" s="4">
        <v>11.262</v>
      </c>
      <c r="L64" s="1" t="s">
        <v>56</v>
      </c>
      <c r="N64" s="11"/>
      <c r="O64" s="1" t="s">
        <v>56</v>
      </c>
    </row>
    <row r="65" spans="8:15" x14ac:dyDescent="0.2">
      <c r="H65" s="10">
        <v>40544</v>
      </c>
      <c r="I65" s="4">
        <v>10.185</v>
      </c>
      <c r="L65" s="1" t="s">
        <v>56</v>
      </c>
      <c r="N65" s="11"/>
      <c r="O65" s="1" t="s">
        <v>56</v>
      </c>
    </row>
    <row r="66" spans="8:15" x14ac:dyDescent="0.2">
      <c r="H66" s="10">
        <v>40575</v>
      </c>
      <c r="I66" s="4">
        <v>10.925000000000001</v>
      </c>
      <c r="L66" s="1" t="s">
        <v>56</v>
      </c>
      <c r="N66" s="11"/>
      <c r="O66" s="1" t="s">
        <v>56</v>
      </c>
    </row>
    <row r="67" spans="8:15" x14ac:dyDescent="0.2">
      <c r="H67" s="10">
        <v>40603</v>
      </c>
      <c r="I67" s="4">
        <v>9.9719999999999995</v>
      </c>
      <c r="L67" s="1" t="s">
        <v>56</v>
      </c>
      <c r="N67" s="11"/>
      <c r="O67" s="1" t="s">
        <v>56</v>
      </c>
    </row>
    <row r="68" spans="8:15" x14ac:dyDescent="0.2">
      <c r="H68" s="10">
        <v>40634</v>
      </c>
      <c r="I68" s="4">
        <v>9.9440000000000008</v>
      </c>
      <c r="L68" s="1" t="s">
        <v>56</v>
      </c>
      <c r="N68" s="11"/>
      <c r="O68" s="1" t="s">
        <v>56</v>
      </c>
    </row>
    <row r="69" spans="8:15" x14ac:dyDescent="0.2">
      <c r="H69" s="10">
        <v>40664</v>
      </c>
      <c r="I69" s="4">
        <v>8.9979999999999993</v>
      </c>
      <c r="L69" s="1" t="s">
        <v>56</v>
      </c>
      <c r="N69" s="11"/>
      <c r="O69" s="1" t="s">
        <v>56</v>
      </c>
    </row>
    <row r="70" spans="8:15" x14ac:dyDescent="0.2">
      <c r="H70" s="10">
        <v>40695</v>
      </c>
      <c r="I70" s="4">
        <v>8.8569999999999993</v>
      </c>
      <c r="L70" s="1" t="s">
        <v>56</v>
      </c>
      <c r="N70" s="11"/>
      <c r="O70" s="1" t="s">
        <v>56</v>
      </c>
    </row>
    <row r="71" spans="8:15" x14ac:dyDescent="0.2">
      <c r="H71" s="10">
        <v>40725</v>
      </c>
      <c r="I71" s="4">
        <v>6.7640000000000002</v>
      </c>
      <c r="L71" s="1" t="s">
        <v>56</v>
      </c>
      <c r="N71" s="11"/>
      <c r="O71" s="1" t="s">
        <v>56</v>
      </c>
    </row>
    <row r="72" spans="8:15" x14ac:dyDescent="0.2">
      <c r="H72" s="10">
        <v>40756</v>
      </c>
      <c r="I72" s="4">
        <v>7.7480000000000002</v>
      </c>
      <c r="L72" s="1" t="s">
        <v>56</v>
      </c>
      <c r="N72" s="12"/>
      <c r="O72" s="1" t="s">
        <v>56</v>
      </c>
    </row>
    <row r="73" spans="8:15" x14ac:dyDescent="0.2">
      <c r="H73" s="10">
        <v>40787</v>
      </c>
      <c r="I73" s="4">
        <v>7.7939999999999996</v>
      </c>
      <c r="L73" s="1" t="s">
        <v>56</v>
      </c>
      <c r="N73" s="11"/>
      <c r="O73" s="1" t="s">
        <v>56</v>
      </c>
    </row>
    <row r="74" spans="8:15" x14ac:dyDescent="0.2">
      <c r="H74" s="10">
        <v>40817</v>
      </c>
      <c r="I74" s="4">
        <v>8.4809999999999999</v>
      </c>
      <c r="L74" s="1" t="s">
        <v>56</v>
      </c>
      <c r="N74" s="11"/>
      <c r="O74" s="1" t="s">
        <v>56</v>
      </c>
    </row>
    <row r="75" spans="8:15" x14ac:dyDescent="0.2">
      <c r="H75" s="10">
        <v>40848</v>
      </c>
      <c r="I75" s="4">
        <v>8.2940000000000005</v>
      </c>
      <c r="L75" s="1" t="s">
        <v>56</v>
      </c>
      <c r="N75" s="11"/>
      <c r="O75" s="1" t="s">
        <v>56</v>
      </c>
    </row>
    <row r="76" spans="8:15" x14ac:dyDescent="0.2">
      <c r="H76" s="10">
        <v>40878</v>
      </c>
      <c r="I76" s="4">
        <v>7.891</v>
      </c>
      <c r="L76" s="1" t="s">
        <v>56</v>
      </c>
      <c r="N76" s="11"/>
      <c r="O76" s="1" t="s">
        <v>56</v>
      </c>
    </row>
    <row r="77" spans="8:15" x14ac:dyDescent="0.2">
      <c r="H77" s="10">
        <v>40909</v>
      </c>
      <c r="I77" s="4">
        <v>9.7430000000000003</v>
      </c>
      <c r="L77" s="1" t="s">
        <v>56</v>
      </c>
      <c r="N77" s="11"/>
      <c r="O77" s="1" t="s">
        <v>56</v>
      </c>
    </row>
    <row r="78" spans="8:15" x14ac:dyDescent="0.2">
      <c r="H78" s="10">
        <v>40940</v>
      </c>
      <c r="I78" s="4">
        <v>9.9179999999999993</v>
      </c>
      <c r="L78" s="1" t="s">
        <v>56</v>
      </c>
      <c r="N78" s="11"/>
      <c r="O78" s="1" t="s">
        <v>56</v>
      </c>
    </row>
    <row r="79" spans="8:15" x14ac:dyDescent="0.2">
      <c r="H79" s="10">
        <v>40969</v>
      </c>
      <c r="I79" s="4">
        <v>10.744999999999999</v>
      </c>
      <c r="L79" s="1" t="s">
        <v>56</v>
      </c>
      <c r="N79" s="12"/>
      <c r="O79" s="1" t="s">
        <v>56</v>
      </c>
    </row>
    <row r="80" spans="8:15" x14ac:dyDescent="0.2">
      <c r="H80" s="10">
        <v>41000</v>
      </c>
      <c r="I80" s="4">
        <v>11.574</v>
      </c>
      <c r="L80" s="1" t="s">
        <v>56</v>
      </c>
      <c r="N80" s="11"/>
      <c r="O80" s="1" t="s">
        <v>56</v>
      </c>
    </row>
    <row r="81" spans="8:15" x14ac:dyDescent="0.2">
      <c r="H81" s="10">
        <v>41030</v>
      </c>
      <c r="I81" s="4">
        <v>11.569000000000001</v>
      </c>
      <c r="L81" s="1" t="s">
        <v>56</v>
      </c>
      <c r="N81" s="11"/>
      <c r="O81" s="1" t="s">
        <v>56</v>
      </c>
    </row>
    <row r="82" spans="8:15" x14ac:dyDescent="0.2">
      <c r="H82" s="10">
        <v>41061</v>
      </c>
      <c r="I82" s="4">
        <v>10.007</v>
      </c>
      <c r="L82" s="1" t="s">
        <v>56</v>
      </c>
      <c r="N82" s="11"/>
      <c r="O82" s="1" t="s">
        <v>56</v>
      </c>
    </row>
    <row r="83" spans="8:15" x14ac:dyDescent="0.2">
      <c r="H83" s="10">
        <v>41091</v>
      </c>
      <c r="I83" s="4">
        <v>11.286</v>
      </c>
      <c r="L83" s="1" t="s">
        <v>56</v>
      </c>
      <c r="N83" s="11"/>
      <c r="O83" s="1" t="s">
        <v>56</v>
      </c>
    </row>
    <row r="84" spans="8:15" x14ac:dyDescent="0.2">
      <c r="H84" s="10">
        <v>41122</v>
      </c>
      <c r="I84" s="4">
        <v>9.89</v>
      </c>
      <c r="L84" s="1" t="s">
        <v>56</v>
      </c>
      <c r="N84" s="11"/>
      <c r="O84" s="1" t="s">
        <v>56</v>
      </c>
    </row>
    <row r="85" spans="8:15" x14ac:dyDescent="0.2">
      <c r="H85" s="10">
        <v>41153</v>
      </c>
      <c r="I85" s="4">
        <v>9.7810000000000006</v>
      </c>
      <c r="L85" s="1" t="s">
        <v>56</v>
      </c>
      <c r="N85" s="11"/>
      <c r="O85" s="1" t="s">
        <v>56</v>
      </c>
    </row>
    <row r="86" spans="8:15" x14ac:dyDescent="0.2">
      <c r="H86" s="10">
        <v>41183</v>
      </c>
      <c r="I86" s="4">
        <v>5.4569999999999999</v>
      </c>
      <c r="L86" s="1" t="s">
        <v>56</v>
      </c>
      <c r="N86" s="11"/>
      <c r="O86" s="1" t="s">
        <v>56</v>
      </c>
    </row>
    <row r="87" spans="8:15" x14ac:dyDescent="0.2">
      <c r="H87" s="10">
        <v>41214</v>
      </c>
      <c r="I87" s="4">
        <v>5.3194999999999997</v>
      </c>
      <c r="L87" s="1" t="s">
        <v>56</v>
      </c>
      <c r="N87" s="11"/>
      <c r="O87" s="1" t="s">
        <v>56</v>
      </c>
    </row>
    <row r="88" spans="8:15" x14ac:dyDescent="0.2">
      <c r="H88" s="10">
        <v>41244</v>
      </c>
      <c r="I88" s="4">
        <v>5.1820000000000004</v>
      </c>
      <c r="L88" s="1" t="s">
        <v>56</v>
      </c>
      <c r="N88" s="12"/>
      <c r="O88" s="1" t="s">
        <v>56</v>
      </c>
    </row>
    <row r="89" spans="8:15" x14ac:dyDescent="0.2">
      <c r="N89" s="11"/>
      <c r="O89" s="1" t="s">
        <v>56</v>
      </c>
    </row>
    <row r="90" spans="8:15" x14ac:dyDescent="0.2">
      <c r="N90" s="12"/>
      <c r="O90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workbookViewId="0"/>
  </sheetViews>
  <sheetFormatPr baseColWidth="10" defaultRowHeight="12.75" x14ac:dyDescent="0.2"/>
  <cols>
    <col min="1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156</v>
      </c>
      <c r="G1" s="4"/>
      <c r="H1" s="4" t="s">
        <v>215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74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157</v>
      </c>
      <c r="C4" s="4" t="s">
        <v>158</v>
      </c>
      <c r="D4" s="4" t="s">
        <v>155</v>
      </c>
      <c r="E4" s="4" t="s">
        <v>0</v>
      </c>
      <c r="F4" s="4" t="s">
        <v>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159</v>
      </c>
      <c r="C5" s="4" t="s">
        <v>160</v>
      </c>
      <c r="D5" s="4" t="s">
        <v>161</v>
      </c>
      <c r="E5" s="4" t="s">
        <v>0</v>
      </c>
      <c r="F5" s="4" t="s">
        <v>0</v>
      </c>
      <c r="G5" s="4"/>
      <c r="H5" s="4" t="s">
        <v>99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162</v>
      </c>
      <c r="B6" s="4" t="s">
        <v>163</v>
      </c>
      <c r="C6" s="4" t="s">
        <v>151</v>
      </c>
      <c r="D6" s="4" t="s">
        <v>164</v>
      </c>
      <c r="E6" s="4" t="s">
        <v>0</v>
      </c>
      <c r="F6" s="4" t="s"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165</v>
      </c>
      <c r="C7" s="4" t="s">
        <v>133</v>
      </c>
      <c r="D7" s="4" t="s">
        <v>154</v>
      </c>
      <c r="E7" s="4" t="s">
        <v>0</v>
      </c>
      <c r="F7" s="4" t="s">
        <v>0</v>
      </c>
      <c r="G7" s="4"/>
      <c r="H7" s="4"/>
      <c r="I7" s="4"/>
      <c r="J7" s="4"/>
      <c r="K7" s="4" t="s">
        <v>65</v>
      </c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8</v>
      </c>
      <c r="B8" s="4" t="s">
        <v>0</v>
      </c>
      <c r="C8" s="4" t="s">
        <v>166</v>
      </c>
      <c r="D8" s="4" t="s">
        <v>167</v>
      </c>
      <c r="E8" s="4" t="s">
        <v>168</v>
      </c>
      <c r="F8" s="4" t="s">
        <v>169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12</v>
      </c>
      <c r="D9" s="4" t="s">
        <v>133</v>
      </c>
      <c r="E9" s="4" t="s">
        <v>153</v>
      </c>
      <c r="F9" s="4" t="s">
        <v>153</v>
      </c>
      <c r="G9" s="4"/>
      <c r="H9" s="1" t="s">
        <v>216</v>
      </c>
      <c r="I9" s="4">
        <v>-64.104730000000004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9</v>
      </c>
      <c r="B10" s="4" t="s">
        <v>0</v>
      </c>
      <c r="C10" s="4" t="s">
        <v>150</v>
      </c>
      <c r="D10" s="4" t="s">
        <v>170</v>
      </c>
      <c r="E10" s="4" t="s">
        <v>0</v>
      </c>
      <c r="F10" s="4" t="s">
        <v>0</v>
      </c>
      <c r="G10" s="4"/>
      <c r="H10" s="4" t="s">
        <v>62</v>
      </c>
      <c r="I10" s="4">
        <v>56.293520000000001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171</v>
      </c>
      <c r="D11" s="4" t="s">
        <v>172</v>
      </c>
      <c r="E11" s="4" t="s">
        <v>0</v>
      </c>
      <c r="F11" s="4" t="s">
        <v>0</v>
      </c>
      <c r="G11" s="4"/>
      <c r="H11" s="4" t="s">
        <v>63</v>
      </c>
      <c r="I11" s="4">
        <v>-99.576899999999995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10</v>
      </c>
      <c r="B12" s="4" t="s">
        <v>0</v>
      </c>
      <c r="C12" s="4" t="s">
        <v>0</v>
      </c>
      <c r="D12" s="4" t="s">
        <v>149</v>
      </c>
      <c r="E12" s="4" t="s">
        <v>0</v>
      </c>
      <c r="F12" s="4" t="s">
        <v>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0</v>
      </c>
      <c r="D13" s="4" t="s">
        <v>173</v>
      </c>
      <c r="E13" s="4" t="s">
        <v>0</v>
      </c>
      <c r="F13" s="4" t="s">
        <v>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11</v>
      </c>
      <c r="B14" s="4" t="s">
        <v>0</v>
      </c>
      <c r="C14" s="4" t="s">
        <v>174</v>
      </c>
      <c r="D14" s="4" t="s">
        <v>175</v>
      </c>
      <c r="E14" s="4" t="s">
        <v>176</v>
      </c>
      <c r="F14" s="4" t="s">
        <v>177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5" x14ac:dyDescent="0.25">
      <c r="A15" s="4" t="s">
        <v>0</v>
      </c>
      <c r="B15" s="4" t="s">
        <v>0</v>
      </c>
      <c r="C15" s="4" t="s">
        <v>17</v>
      </c>
      <c r="D15" s="4" t="s">
        <v>102</v>
      </c>
      <c r="E15" s="4" t="s">
        <v>102</v>
      </c>
      <c r="F15" s="4" t="s">
        <v>102</v>
      </c>
      <c r="G15" s="4"/>
      <c r="J15" s="4"/>
      <c r="K15" s="4"/>
      <c r="L15"/>
      <c r="M15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4" t="s">
        <v>13</v>
      </c>
      <c r="B16" s="4" t="s">
        <v>0</v>
      </c>
      <c r="C16" s="4" t="s">
        <v>178</v>
      </c>
      <c r="D16" s="4" t="s">
        <v>179</v>
      </c>
      <c r="E16" s="4" t="s">
        <v>180</v>
      </c>
      <c r="F16" s="4" t="s">
        <v>181</v>
      </c>
      <c r="G16" s="4"/>
      <c r="K16"/>
      <c r="L16"/>
      <c r="M16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4" t="s">
        <v>0</v>
      </c>
      <c r="B17" s="4" t="s">
        <v>0</v>
      </c>
      <c r="C17" s="4" t="s">
        <v>12</v>
      </c>
      <c r="D17" s="4" t="s">
        <v>173</v>
      </c>
      <c r="E17" s="4" t="s">
        <v>12</v>
      </c>
      <c r="F17" s="4" t="s">
        <v>12</v>
      </c>
      <c r="G17" s="4"/>
      <c r="H17" s="4"/>
      <c r="I17" s="4"/>
      <c r="K17"/>
      <c r="L17"/>
      <c r="M17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14</v>
      </c>
      <c r="B18" s="4" t="s">
        <v>0</v>
      </c>
      <c r="C18" s="4" t="s">
        <v>0</v>
      </c>
      <c r="D18" s="4" t="s">
        <v>182</v>
      </c>
      <c r="E18" s="4" t="s">
        <v>0</v>
      </c>
      <c r="F18" s="4" t="s">
        <v>0</v>
      </c>
      <c r="G18" s="4"/>
      <c r="H18" s="4"/>
      <c r="I18" s="4"/>
      <c r="K18"/>
      <c r="L18"/>
      <c r="M18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183</v>
      </c>
      <c r="E19" s="4" t="s">
        <v>0</v>
      </c>
      <c r="F19" s="4" t="s">
        <v>0</v>
      </c>
      <c r="G19" s="4"/>
      <c r="H19" s="4"/>
      <c r="I19" s="4"/>
      <c r="K19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15</v>
      </c>
      <c r="B20" s="4" t="s">
        <v>0</v>
      </c>
      <c r="C20" s="4" t="s">
        <v>0</v>
      </c>
      <c r="D20" s="4" t="s">
        <v>184</v>
      </c>
      <c r="E20" s="4" t="s">
        <v>0</v>
      </c>
      <c r="F20" s="4" t="s">
        <v>0</v>
      </c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185</v>
      </c>
      <c r="E21" s="4" t="s">
        <v>0</v>
      </c>
      <c r="F21" s="4" t="s">
        <v>0</v>
      </c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4" t="s">
        <v>186</v>
      </c>
      <c r="B22" s="4" t="s">
        <v>0</v>
      </c>
      <c r="C22" s="4" t="s">
        <v>0</v>
      </c>
      <c r="D22" s="4" t="s">
        <v>187</v>
      </c>
      <c r="E22" s="4" t="s">
        <v>0</v>
      </c>
      <c r="F22" s="4" t="s">
        <v>0</v>
      </c>
      <c r="G22" s="4"/>
      <c r="H22" s="4"/>
      <c r="I22" s="4"/>
      <c r="J22" s="4"/>
      <c r="K22"/>
      <c r="L22"/>
      <c r="M22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12</v>
      </c>
      <c r="E23" s="4" t="s">
        <v>0</v>
      </c>
      <c r="F23" s="4" t="s">
        <v>0</v>
      </c>
      <c r="G23" s="4"/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4" t="s">
        <v>16</v>
      </c>
      <c r="B24" s="4" t="s">
        <v>0</v>
      </c>
      <c r="C24" s="4" t="s">
        <v>0</v>
      </c>
      <c r="D24" s="4" t="s">
        <v>188</v>
      </c>
      <c r="E24" s="4" t="s">
        <v>0</v>
      </c>
      <c r="F24" s="4" t="s">
        <v>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4" t="s">
        <v>0</v>
      </c>
      <c r="B25" s="4" t="s">
        <v>0</v>
      </c>
      <c r="C25" s="4" t="s">
        <v>0</v>
      </c>
      <c r="D25" s="4" t="s">
        <v>147</v>
      </c>
      <c r="E25" s="4" t="s">
        <v>0</v>
      </c>
      <c r="F25" s="4" t="s">
        <v>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4" t="s">
        <v>189</v>
      </c>
      <c r="B26" s="4" t="s">
        <v>0</v>
      </c>
      <c r="C26" s="4" t="s">
        <v>0</v>
      </c>
      <c r="D26" s="4" t="s">
        <v>190</v>
      </c>
      <c r="E26" s="4" t="s">
        <v>0</v>
      </c>
      <c r="F26" s="4" t="s"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0</v>
      </c>
      <c r="B27" s="4" t="s">
        <v>0</v>
      </c>
      <c r="C27" s="4" t="s">
        <v>0</v>
      </c>
      <c r="D27" s="4" t="s">
        <v>148</v>
      </c>
      <c r="E27" s="4" t="s">
        <v>0</v>
      </c>
      <c r="F27" s="4" t="s"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18</v>
      </c>
      <c r="B28" s="4" t="s">
        <v>0</v>
      </c>
      <c r="C28" s="4" t="s">
        <v>0</v>
      </c>
      <c r="D28" s="4" t="s">
        <v>187</v>
      </c>
      <c r="E28" s="4" t="s">
        <v>0</v>
      </c>
      <c r="F28" s="4" t="s"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 t="s">
        <v>0</v>
      </c>
      <c r="B29" s="4" t="s">
        <v>0</v>
      </c>
      <c r="C29" s="4" t="s">
        <v>0</v>
      </c>
      <c r="D29" s="4" t="s">
        <v>191</v>
      </c>
      <c r="E29" s="4" t="s">
        <v>0</v>
      </c>
      <c r="F29" s="4" t="s"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4" t="s">
        <v>192</v>
      </c>
      <c r="B30" s="4" t="s">
        <v>0</v>
      </c>
      <c r="C30" s="4" t="s">
        <v>0</v>
      </c>
      <c r="D30" s="4" t="s">
        <v>155</v>
      </c>
      <c r="E30" s="4" t="s">
        <v>0</v>
      </c>
      <c r="F30" s="4" t="s"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4" t="s">
        <v>0</v>
      </c>
      <c r="B31" s="4" t="s">
        <v>0</v>
      </c>
      <c r="C31" s="4" t="s">
        <v>0</v>
      </c>
      <c r="D31" s="4" t="s">
        <v>153</v>
      </c>
      <c r="E31" s="4" t="s">
        <v>0</v>
      </c>
      <c r="F31" s="4" t="s"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 t="s">
        <v>19</v>
      </c>
      <c r="B32" s="4" t="s">
        <v>0</v>
      </c>
      <c r="C32" s="4" t="s">
        <v>0</v>
      </c>
      <c r="D32" s="4" t="s">
        <v>166</v>
      </c>
      <c r="E32" s="4" t="s">
        <v>193</v>
      </c>
      <c r="F32" s="4" t="s"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 t="s">
        <v>0</v>
      </c>
      <c r="B33" s="4" t="s">
        <v>0</v>
      </c>
      <c r="C33" s="4" t="s">
        <v>0</v>
      </c>
      <c r="D33" s="4" t="s">
        <v>153</v>
      </c>
      <c r="E33" s="4" t="s">
        <v>153</v>
      </c>
      <c r="F33" s="4" t="s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 t="s">
        <v>20</v>
      </c>
      <c r="B34" s="4" t="s">
        <v>0</v>
      </c>
      <c r="C34" s="4" t="s">
        <v>0</v>
      </c>
      <c r="D34" s="4" t="s">
        <v>194</v>
      </c>
      <c r="E34" s="4" t="s">
        <v>0</v>
      </c>
      <c r="F34" s="4" t="s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 t="s">
        <v>0</v>
      </c>
      <c r="B35" s="4" t="s">
        <v>0</v>
      </c>
      <c r="C35" s="4" t="s">
        <v>0</v>
      </c>
      <c r="D35" s="4" t="s">
        <v>102</v>
      </c>
      <c r="E35" s="4" t="s">
        <v>0</v>
      </c>
      <c r="F35" s="4" t="s"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 t="s">
        <v>21</v>
      </c>
      <c r="B36" s="4" t="s">
        <v>0</v>
      </c>
      <c r="C36" s="4" t="s">
        <v>0</v>
      </c>
      <c r="D36" s="4" t="s">
        <v>195</v>
      </c>
      <c r="E36" s="4" t="s">
        <v>0</v>
      </c>
      <c r="F36" s="4" t="s">
        <v>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 t="s">
        <v>0</v>
      </c>
      <c r="B37" s="4" t="s">
        <v>0</v>
      </c>
      <c r="C37" s="4" t="s">
        <v>0</v>
      </c>
      <c r="D37" s="4" t="s">
        <v>196</v>
      </c>
      <c r="E37" s="4" t="s">
        <v>0</v>
      </c>
      <c r="F37" s="4" t="s">
        <v>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 t="s">
        <v>197</v>
      </c>
      <c r="B38" s="4" t="s">
        <v>0</v>
      </c>
      <c r="C38" s="4" t="s">
        <v>0</v>
      </c>
      <c r="D38" s="4" t="s">
        <v>198</v>
      </c>
      <c r="E38" s="4" t="s">
        <v>0</v>
      </c>
      <c r="F38" s="4" t="s">
        <v>0</v>
      </c>
      <c r="G38" s="4"/>
      <c r="H38" s="4"/>
      <c r="I38" s="4"/>
      <c r="J38" s="4"/>
      <c r="K38" s="4"/>
      <c r="L38" s="4"/>
      <c r="M38" s="4"/>
      <c r="N38" s="4"/>
      <c r="O38" s="4"/>
    </row>
    <row r="39" spans="1:21" x14ac:dyDescent="0.2">
      <c r="A39" s="4" t="s">
        <v>0</v>
      </c>
      <c r="B39" s="4" t="s">
        <v>0</v>
      </c>
      <c r="C39" s="4" t="s">
        <v>0</v>
      </c>
      <c r="D39" s="4" t="s">
        <v>199</v>
      </c>
      <c r="E39" s="4" t="s">
        <v>0</v>
      </c>
      <c r="F39" s="4" t="s">
        <v>0</v>
      </c>
      <c r="G39" s="4"/>
      <c r="H39" s="4"/>
      <c r="I39" s="4"/>
      <c r="J39" s="4"/>
      <c r="K39" s="4"/>
      <c r="L39" s="4"/>
      <c r="M39" s="4"/>
      <c r="N39" s="4"/>
      <c r="O39" s="4"/>
    </row>
    <row r="40" spans="1:21" x14ac:dyDescent="0.2">
      <c r="A40" s="4" t="s">
        <v>22</v>
      </c>
      <c r="B40" s="4" t="s">
        <v>0</v>
      </c>
      <c r="C40" s="4" t="s">
        <v>0</v>
      </c>
      <c r="D40" s="4" t="s">
        <v>200</v>
      </c>
      <c r="E40" s="4" t="s">
        <v>0</v>
      </c>
      <c r="F40" s="4" t="s">
        <v>0</v>
      </c>
      <c r="G40" s="4"/>
      <c r="H40" s="4"/>
      <c r="I40" s="4"/>
      <c r="J40" s="4"/>
      <c r="K40" s="4"/>
      <c r="L40" s="4"/>
      <c r="M40" s="4"/>
      <c r="N40" s="4"/>
      <c r="O40" s="4"/>
    </row>
    <row r="41" spans="1:21" x14ac:dyDescent="0.2">
      <c r="A41" s="4" t="s">
        <v>0</v>
      </c>
      <c r="B41" s="4" t="s">
        <v>0</v>
      </c>
      <c r="C41" s="4" t="s">
        <v>0</v>
      </c>
      <c r="D41" s="4" t="s">
        <v>183</v>
      </c>
      <c r="E41" s="4" t="s">
        <v>0</v>
      </c>
      <c r="F41" s="4" t="s">
        <v>0</v>
      </c>
      <c r="G41" s="4"/>
      <c r="H41" s="4"/>
      <c r="I41" s="4"/>
      <c r="J41" s="4"/>
      <c r="K41" s="4"/>
      <c r="L41" s="4"/>
      <c r="M41" s="4"/>
      <c r="N41" s="4"/>
      <c r="O41" s="4"/>
    </row>
    <row r="42" spans="1:21" x14ac:dyDescent="0.2">
      <c r="A42" s="4" t="s">
        <v>23</v>
      </c>
      <c r="B42" s="4" t="s">
        <v>201</v>
      </c>
      <c r="C42" s="4" t="s">
        <v>202</v>
      </c>
      <c r="D42" s="4" t="s">
        <v>203</v>
      </c>
      <c r="E42" s="4" t="s">
        <v>204</v>
      </c>
      <c r="F42" s="4" t="s">
        <v>205</v>
      </c>
      <c r="G42" s="4"/>
      <c r="H42" s="4"/>
      <c r="I42" s="4"/>
      <c r="J42" s="4"/>
      <c r="K42" s="4"/>
      <c r="L42" s="4"/>
      <c r="M42" s="4"/>
      <c r="N42" s="4"/>
      <c r="O42" s="4"/>
    </row>
    <row r="43" spans="1:21" x14ac:dyDescent="0.2">
      <c r="A43" s="4" t="s">
        <v>0</v>
      </c>
      <c r="B43" s="4" t="s">
        <v>206</v>
      </c>
      <c r="C43" s="4" t="s">
        <v>207</v>
      </c>
      <c r="D43" s="4" t="s">
        <v>208</v>
      </c>
      <c r="E43" s="4" t="s">
        <v>209</v>
      </c>
      <c r="F43" s="4" t="s">
        <v>210</v>
      </c>
      <c r="G43" s="4"/>
      <c r="H43" s="4"/>
      <c r="I43" s="4"/>
      <c r="J43" s="4"/>
      <c r="K43" s="4"/>
      <c r="L43" s="4"/>
      <c r="M43" s="4"/>
      <c r="N43" s="4"/>
      <c r="O43" s="4"/>
    </row>
    <row r="44" spans="1:21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/>
      <c r="H44" s="4"/>
      <c r="I44" s="4"/>
      <c r="J44" s="4"/>
      <c r="K44" s="4"/>
      <c r="L44" s="4"/>
      <c r="M44" s="4"/>
      <c r="N44" s="4"/>
      <c r="O44" s="4"/>
    </row>
    <row r="45" spans="1:21" x14ac:dyDescent="0.2">
      <c r="A45" s="4" t="s">
        <v>24</v>
      </c>
      <c r="B45" s="4" t="s">
        <v>25</v>
      </c>
      <c r="C45" s="4" t="s">
        <v>25</v>
      </c>
      <c r="D45" s="4" t="s">
        <v>25</v>
      </c>
      <c r="E45" s="4" t="s">
        <v>25</v>
      </c>
      <c r="F45" s="4" t="s">
        <v>25</v>
      </c>
      <c r="G45" s="4"/>
      <c r="H45" s="4"/>
      <c r="I45" s="4"/>
      <c r="J45" s="4"/>
      <c r="K45" s="4"/>
      <c r="L45" s="4"/>
      <c r="M45" s="4"/>
      <c r="N45" s="4"/>
      <c r="O45" s="4"/>
    </row>
    <row r="46" spans="1:21" x14ac:dyDescent="0.2">
      <c r="A46" s="4" t="s">
        <v>26</v>
      </c>
      <c r="B46" s="4" t="s">
        <v>182</v>
      </c>
      <c r="C46" s="4" t="s">
        <v>211</v>
      </c>
      <c r="D46" s="4" t="s">
        <v>212</v>
      </c>
      <c r="E46" s="4" t="s">
        <v>213</v>
      </c>
      <c r="F46" s="4" t="s">
        <v>214</v>
      </c>
      <c r="G46" s="4"/>
      <c r="H46" s="4"/>
      <c r="I46" s="4"/>
      <c r="J46" s="4"/>
      <c r="K46" s="4"/>
      <c r="L46" s="4"/>
      <c r="M46" s="4"/>
      <c r="N46" s="4"/>
      <c r="O46" s="4"/>
    </row>
    <row r="47" spans="1:21" x14ac:dyDescent="0.2">
      <c r="A47" s="4" t="s">
        <v>27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/>
    </row>
    <row r="48" spans="1:21" x14ac:dyDescent="0.2">
      <c r="A48" s="4" t="s">
        <v>28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67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134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142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143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144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217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218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135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136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142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143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144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219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137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138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101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68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69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220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51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46</v>
      </c>
      <c r="L6" s="1" t="s">
        <v>139</v>
      </c>
      <c r="M6" s="1" t="s">
        <v>47</v>
      </c>
      <c r="N6" s="1" t="s">
        <v>48</v>
      </c>
      <c r="O6" s="1" t="s">
        <v>140</v>
      </c>
      <c r="P6" s="1" t="s">
        <v>49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29</v>
      </c>
      <c r="B8" s="1" t="s">
        <v>30</v>
      </c>
      <c r="C8" s="1" t="s">
        <v>31</v>
      </c>
      <c r="D8" s="1" t="s">
        <v>32</v>
      </c>
      <c r="E8" s="1" t="s">
        <v>33</v>
      </c>
      <c r="F8" s="1" t="s">
        <v>34</v>
      </c>
      <c r="G8" s="1" t="s">
        <v>35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50</v>
      </c>
      <c r="K9" s="5">
        <v>1.9546049999999999</v>
      </c>
      <c r="L9" s="5">
        <v>0.11594550000000001</v>
      </c>
      <c r="M9" s="5">
        <v>16.86</v>
      </c>
      <c r="N9" s="5">
        <v>0</v>
      </c>
      <c r="O9" s="5">
        <v>1.7273559999999999</v>
      </c>
      <c r="P9" s="5">
        <v>2.181854</v>
      </c>
      <c r="Q9" s="1"/>
    </row>
    <row r="10" spans="1:17" x14ac:dyDescent="0.25">
      <c r="A10" s="2" t="s">
        <v>36</v>
      </c>
      <c r="B10" s="2">
        <v>84</v>
      </c>
      <c r="C10" s="2" t="s">
        <v>37</v>
      </c>
      <c r="D10" s="7">
        <v>33.080739999999999</v>
      </c>
      <c r="E10" s="2">
        <v>3</v>
      </c>
      <c r="F10" s="7">
        <v>-60.161479999999997</v>
      </c>
      <c r="G10" s="7">
        <v>-52.869030000000002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38</v>
      </c>
      <c r="B11" s="1">
        <v>84</v>
      </c>
      <c r="C11" s="1" t="s">
        <v>37</v>
      </c>
      <c r="D11" s="4">
        <v>8.0388859999999998</v>
      </c>
      <c r="E11" s="1">
        <v>3</v>
      </c>
      <c r="F11" s="4">
        <v>-10.077769999999999</v>
      </c>
      <c r="G11" s="4">
        <v>-2.7853210000000002</v>
      </c>
      <c r="H11" s="1"/>
      <c r="I11" s="1"/>
      <c r="J11" s="1" t="s">
        <v>51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39</v>
      </c>
      <c r="B12" s="1">
        <v>84</v>
      </c>
      <c r="C12" s="1" t="s">
        <v>37</v>
      </c>
      <c r="D12" s="4">
        <v>33.177999999999997</v>
      </c>
      <c r="E12" s="1">
        <v>4</v>
      </c>
      <c r="F12" s="4">
        <v>-58.356000000000002</v>
      </c>
      <c r="G12" s="4">
        <v>-48.632730000000002</v>
      </c>
      <c r="H12" s="1"/>
      <c r="I12" s="1"/>
      <c r="J12" s="1" t="s">
        <v>100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40</v>
      </c>
      <c r="B13" s="1">
        <v>84</v>
      </c>
      <c r="C13" s="1" t="s">
        <v>37</v>
      </c>
      <c r="D13" s="4">
        <v>33.168640000000003</v>
      </c>
      <c r="E13" s="1">
        <v>4</v>
      </c>
      <c r="F13" s="4">
        <v>-58.337290000000003</v>
      </c>
      <c r="G13" s="4">
        <v>-48.614019999999996</v>
      </c>
      <c r="H13" s="1"/>
      <c r="I13" s="1"/>
      <c r="J13" s="1" t="s">
        <v>52</v>
      </c>
      <c r="K13" s="5">
        <v>0.85825010000000002</v>
      </c>
      <c r="L13" s="5">
        <v>6.5744399999999995E-2</v>
      </c>
      <c r="M13" s="5">
        <v>13.05</v>
      </c>
      <c r="N13" s="5">
        <v>0</v>
      </c>
      <c r="O13" s="5">
        <v>0.72939339999999997</v>
      </c>
      <c r="P13" s="5">
        <v>0.98710690000000001</v>
      </c>
      <c r="Q13" s="1"/>
    </row>
    <row r="14" spans="1:17" x14ac:dyDescent="0.25">
      <c r="A14" s="14" t="s">
        <v>41</v>
      </c>
      <c r="B14" s="14">
        <v>84</v>
      </c>
      <c r="C14" s="14" t="s">
        <v>37</v>
      </c>
      <c r="D14" s="19">
        <v>18.737909999999999</v>
      </c>
      <c r="E14" s="14">
        <v>4</v>
      </c>
      <c r="F14" s="19">
        <v>-29.475809999999999</v>
      </c>
      <c r="G14" s="19">
        <v>-19.752549999999999</v>
      </c>
      <c r="H14" s="1"/>
      <c r="I14" s="1"/>
      <c r="J14" s="1"/>
      <c r="K14" s="5"/>
      <c r="L14" s="5"/>
      <c r="M14" s="5"/>
      <c r="N14" s="5"/>
      <c r="O14" s="5"/>
      <c r="P14" s="5"/>
      <c r="Q14" s="1"/>
    </row>
    <row r="15" spans="1:17" x14ac:dyDescent="0.25">
      <c r="A15" s="14" t="s">
        <v>42</v>
      </c>
      <c r="B15" s="14">
        <v>84</v>
      </c>
      <c r="C15" s="14" t="s">
        <v>37</v>
      </c>
      <c r="D15" s="19">
        <v>33.284239999999997</v>
      </c>
      <c r="E15" s="14">
        <v>5</v>
      </c>
      <c r="F15" s="19">
        <v>-56.568489999999997</v>
      </c>
      <c r="G15" s="19">
        <v>-44.414400000000001</v>
      </c>
      <c r="H15" s="1"/>
      <c r="I15" s="1"/>
      <c r="J15" s="1" t="s">
        <v>54</v>
      </c>
      <c r="K15" s="5">
        <v>0.1619128</v>
      </c>
      <c r="L15" s="5">
        <v>1.0701199999999999E-2</v>
      </c>
      <c r="M15" s="5">
        <v>15.13</v>
      </c>
      <c r="N15" s="5">
        <v>0</v>
      </c>
      <c r="O15" s="5">
        <v>0.1409388</v>
      </c>
      <c r="P15" s="5">
        <v>0.18288679999999999</v>
      </c>
      <c r="Q15" s="1"/>
    </row>
    <row r="16" spans="1:17" x14ac:dyDescent="0.25">
      <c r="A16" s="1" t="s">
        <v>43</v>
      </c>
      <c r="B16" s="1">
        <v>84</v>
      </c>
      <c r="C16" s="1" t="s">
        <v>37</v>
      </c>
      <c r="D16" s="4">
        <v>33.247239999999998</v>
      </c>
      <c r="E16" s="1">
        <v>5</v>
      </c>
      <c r="F16" s="4">
        <v>-56.49447</v>
      </c>
      <c r="G16" s="4">
        <v>-44.340389999999999</v>
      </c>
      <c r="H16" s="1"/>
      <c r="I16" s="1"/>
      <c r="J16" s="1"/>
      <c r="K16" s="5"/>
      <c r="L16" s="5"/>
      <c r="M16" s="5"/>
      <c r="N16" s="5"/>
      <c r="O16" s="5"/>
      <c r="P16" s="5"/>
      <c r="Q16" s="1"/>
    </row>
    <row r="17" spans="1:17" x14ac:dyDescent="0.25">
      <c r="A17" s="1" t="s">
        <v>152</v>
      </c>
      <c r="B17" s="1">
        <v>84</v>
      </c>
      <c r="C17" s="1" t="s">
        <v>37</v>
      </c>
      <c r="D17" s="4">
        <v>33.999380000000002</v>
      </c>
      <c r="E17" s="1">
        <v>6</v>
      </c>
      <c r="F17" s="4">
        <v>-55.998759999999997</v>
      </c>
      <c r="G17" s="4">
        <v>-41.41386</v>
      </c>
      <c r="H17" s="1"/>
      <c r="I17" s="1"/>
      <c r="J17" s="1"/>
      <c r="K17" s="5"/>
      <c r="L17" s="5"/>
      <c r="M17" s="5"/>
      <c r="N17" s="5"/>
      <c r="O17" s="5"/>
      <c r="P17" s="5"/>
      <c r="Q17" s="1"/>
    </row>
    <row r="18" spans="1:17" x14ac:dyDescent="0.25">
      <c r="A18" s="14" t="s">
        <v>44</v>
      </c>
      <c r="B18" s="14">
        <v>84</v>
      </c>
      <c r="C18" s="14" t="s">
        <v>37</v>
      </c>
      <c r="D18" s="19">
        <v>41.281179999999999</v>
      </c>
      <c r="E18" s="14">
        <v>14</v>
      </c>
      <c r="F18" s="19">
        <v>-54.562359999999998</v>
      </c>
      <c r="G18" s="19">
        <v>-20.530930000000001</v>
      </c>
      <c r="H18" s="1"/>
      <c r="I18" s="1"/>
      <c r="J18" s="1"/>
      <c r="K18" s="5"/>
      <c r="L18" s="5"/>
      <c r="M18" s="5"/>
      <c r="N18" s="5"/>
      <c r="O18" s="5"/>
      <c r="P18" s="5"/>
      <c r="Q18" s="1"/>
    </row>
    <row r="19" spans="1:17" x14ac:dyDescent="0.25">
      <c r="A19" s="1" t="s">
        <v>45</v>
      </c>
      <c r="B19" s="1">
        <v>84</v>
      </c>
      <c r="C19" s="1" t="s">
        <v>37</v>
      </c>
      <c r="D19" s="4">
        <v>38.716850000000001</v>
      </c>
      <c r="E19" s="1">
        <v>14</v>
      </c>
      <c r="F19" s="4">
        <v>-49.433689999999999</v>
      </c>
      <c r="G19" s="4">
        <v>-15.40226</v>
      </c>
      <c r="H19" s="1"/>
      <c r="I19" s="1"/>
      <c r="J19" s="1"/>
      <c r="K19" s="5"/>
      <c r="L19" s="5"/>
      <c r="M19" s="5"/>
      <c r="N19" s="5"/>
      <c r="O19" s="5"/>
      <c r="P19" s="5"/>
      <c r="Q19" s="1"/>
    </row>
    <row r="20" spans="1:17" x14ac:dyDescent="0.25">
      <c r="H20" s="1"/>
      <c r="I20" s="1"/>
      <c r="J20" s="1"/>
      <c r="K20" s="5"/>
      <c r="L20" s="5"/>
      <c r="M20" s="5"/>
      <c r="N20" s="5"/>
      <c r="O20" s="5"/>
      <c r="P20" s="5"/>
      <c r="Q20" s="1"/>
    </row>
    <row r="21" spans="1:17" x14ac:dyDescent="0.25">
      <c r="H21" s="1"/>
      <c r="I21" s="1"/>
      <c r="J21" s="1"/>
      <c r="K21" s="5"/>
      <c r="L21" s="5"/>
      <c r="M21" s="5"/>
      <c r="N21" s="5"/>
      <c r="O21" s="5"/>
      <c r="P21" s="5"/>
      <c r="Q21" s="1"/>
    </row>
    <row r="22" spans="1:17" x14ac:dyDescent="0.25">
      <c r="H22" s="1"/>
      <c r="I22" s="1"/>
      <c r="J22" s="1"/>
      <c r="K22" s="5"/>
      <c r="L22" s="5"/>
      <c r="M22" s="5"/>
      <c r="N22" s="5"/>
      <c r="O22" s="5"/>
      <c r="P22" s="5"/>
      <c r="Q22" s="1"/>
    </row>
    <row r="23" spans="1:17" x14ac:dyDescent="0.25">
      <c r="H23" s="1"/>
      <c r="I23" s="1"/>
      <c r="J23" s="1"/>
      <c r="K23" s="5"/>
      <c r="L23" s="5"/>
      <c r="M23" s="5"/>
      <c r="N23" s="5"/>
      <c r="O23" s="5"/>
      <c r="P23" s="5"/>
      <c r="Q23" s="1"/>
    </row>
    <row r="24" spans="1:17" x14ac:dyDescent="0.25">
      <c r="I24" s="1"/>
      <c r="J24" s="5"/>
      <c r="K24" s="5"/>
      <c r="L24" s="5"/>
      <c r="M24" s="5"/>
      <c r="N24" s="5"/>
      <c r="O24" s="5"/>
      <c r="P24" s="20"/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/>
      <c r="K26" s="5"/>
      <c r="L26" s="5"/>
      <c r="M26" s="5"/>
      <c r="N26" s="5"/>
      <c r="O26" s="5"/>
      <c r="P26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145</v>
      </c>
    </row>
    <row r="2" spans="1:10" x14ac:dyDescent="0.2">
      <c r="A2" s="1" t="s">
        <v>98</v>
      </c>
    </row>
    <row r="3" spans="1:10" x14ac:dyDescent="0.2">
      <c r="A3" s="1" t="s">
        <v>70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46</v>
      </c>
      <c r="C8" s="5" t="s">
        <v>139</v>
      </c>
      <c r="D8" s="5" t="s">
        <v>47</v>
      </c>
      <c r="E8" s="5" t="s">
        <v>48</v>
      </c>
      <c r="F8" s="5" t="s">
        <v>140</v>
      </c>
      <c r="G8" s="5" t="s">
        <v>49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53</v>
      </c>
      <c r="B12" s="5">
        <v>0.52312219999999998</v>
      </c>
      <c r="C12" s="5">
        <v>0.33806360000000002</v>
      </c>
      <c r="D12" s="5">
        <v>1.55</v>
      </c>
      <c r="E12" s="5">
        <v>0.122</v>
      </c>
      <c r="F12" s="5">
        <v>-0.13947010000000001</v>
      </c>
      <c r="G12" s="5">
        <v>1.1857150000000001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8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53</v>
      </c>
      <c r="B15" s="5">
        <v>0.24798880000000001</v>
      </c>
      <c r="C15" s="5">
        <v>9.2212600000000006E-2</v>
      </c>
      <c r="D15" s="5">
        <v>2.69</v>
      </c>
      <c r="E15" s="5">
        <v>7.0000000000000001E-3</v>
      </c>
      <c r="F15" s="5">
        <v>6.7255300000000004E-2</v>
      </c>
      <c r="G15" s="5">
        <v>0.4287222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11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53</v>
      </c>
      <c r="B18" s="5">
        <v>-0.1102466</v>
      </c>
      <c r="C18" s="5">
        <v>0.35795949999999999</v>
      </c>
      <c r="D18" s="5">
        <v>-0.31</v>
      </c>
      <c r="E18" s="5">
        <v>0.75800000000000001</v>
      </c>
      <c r="F18" s="5">
        <v>-0.81183439999999996</v>
      </c>
      <c r="G18" s="5">
        <v>0.59134129999999996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55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53</v>
      </c>
      <c r="B21" s="5">
        <v>-0.1778999</v>
      </c>
      <c r="C21" s="5">
        <v>0.3744422</v>
      </c>
      <c r="D21" s="5">
        <v>-0.48</v>
      </c>
      <c r="E21" s="5">
        <v>0.63500000000000001</v>
      </c>
      <c r="F21" s="5">
        <v>-0.91179299999999996</v>
      </c>
      <c r="G21" s="5">
        <v>0.55599330000000002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50</v>
      </c>
      <c r="B23" s="5">
        <v>1.635548</v>
      </c>
      <c r="C23" s="5">
        <v>0.96474850000000001</v>
      </c>
      <c r="D23" s="5">
        <v>1.7</v>
      </c>
      <c r="E23" s="5">
        <v>0.09</v>
      </c>
      <c r="F23" s="5">
        <v>-0.25532480000000002</v>
      </c>
      <c r="G23" s="5">
        <v>3.5264199999999999</v>
      </c>
    </row>
    <row r="24" spans="1:7" customFormat="1" ht="15" x14ac:dyDescent="0.25">
      <c r="A24" s="1"/>
      <c r="B24" s="5"/>
      <c r="C24" s="5"/>
      <c r="D24" s="5"/>
      <c r="E24" s="5"/>
      <c r="F24" s="5"/>
      <c r="G24" s="5"/>
    </row>
    <row r="25" spans="1:7" customFormat="1" ht="15" x14ac:dyDescent="0.25">
      <c r="A25" s="1" t="s">
        <v>8</v>
      </c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6</v>
      </c>
      <c r="B26" s="5"/>
      <c r="C26" s="5"/>
      <c r="D26" s="5"/>
      <c r="E26" s="5"/>
      <c r="F26" s="5"/>
      <c r="G26" s="5"/>
    </row>
    <row r="27" spans="1:7" customFormat="1" ht="15" x14ac:dyDescent="0.25">
      <c r="A27" s="1" t="s">
        <v>53</v>
      </c>
      <c r="B27" s="5">
        <v>0.53158819999999996</v>
      </c>
      <c r="C27" s="5">
        <v>0.37800679999999998</v>
      </c>
      <c r="D27" s="5">
        <v>1.41</v>
      </c>
      <c r="E27" s="5">
        <v>0.16</v>
      </c>
      <c r="F27" s="5">
        <v>-0.20929159999999999</v>
      </c>
      <c r="G27" s="5">
        <v>1.2724679999999999</v>
      </c>
    </row>
    <row r="28" spans="1:7" customFormat="1" ht="15" x14ac:dyDescent="0.25">
      <c r="A28" s="1"/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8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53</v>
      </c>
      <c r="B30" s="5">
        <v>0.15608859999999999</v>
      </c>
      <c r="C30" s="5">
        <v>0.1031078</v>
      </c>
      <c r="D30" s="5">
        <v>1.51</v>
      </c>
      <c r="E30" s="5">
        <v>0.13</v>
      </c>
      <c r="F30" s="5">
        <v>-4.5998999999999998E-2</v>
      </c>
      <c r="G30" s="5">
        <v>0.3581763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11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53</v>
      </c>
      <c r="B33" s="5">
        <v>-0.26837</v>
      </c>
      <c r="C33" s="5">
        <v>0.40025359999999999</v>
      </c>
      <c r="D33" s="5">
        <v>-0.67</v>
      </c>
      <c r="E33" s="5">
        <v>0.503</v>
      </c>
      <c r="F33" s="5">
        <v>-1.052853</v>
      </c>
      <c r="G33" s="5">
        <v>0.51611269999999998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55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53</v>
      </c>
      <c r="B36" s="5">
        <v>-1.0882590000000001</v>
      </c>
      <c r="C36" s="5">
        <v>0.41868369999999999</v>
      </c>
      <c r="D36" s="5">
        <v>-2.6</v>
      </c>
      <c r="E36" s="5">
        <v>8.9999999999999993E-3</v>
      </c>
      <c r="F36" s="5">
        <v>-1.9088639999999999</v>
      </c>
      <c r="G36" s="5">
        <v>-0.26765430000000001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50</v>
      </c>
      <c r="B38" s="5">
        <v>4.8868850000000004</v>
      </c>
      <c r="C38" s="5">
        <v>1.0787370000000001</v>
      </c>
      <c r="D38" s="5">
        <v>4.53</v>
      </c>
      <c r="E38" s="5">
        <v>0</v>
      </c>
      <c r="F38" s="5">
        <v>2.7726000000000002</v>
      </c>
      <c r="G38" s="5">
        <v>7.0011700000000001</v>
      </c>
    </row>
    <row r="39" spans="1:7" customFormat="1" ht="15" x14ac:dyDescent="0.25">
      <c r="A39" s="1"/>
      <c r="B39" s="5"/>
      <c r="C39" s="5"/>
      <c r="D39" s="5"/>
      <c r="E39" s="5"/>
      <c r="F39" s="5"/>
      <c r="G39" s="5"/>
    </row>
    <row r="40" spans="1:7" customFormat="1" ht="15" x14ac:dyDescent="0.25">
      <c r="A40" s="1" t="s">
        <v>11</v>
      </c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6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53</v>
      </c>
      <c r="B42" s="5">
        <v>-1.434507</v>
      </c>
      <c r="C42" s="5">
        <v>0.45984750000000002</v>
      </c>
      <c r="D42" s="5">
        <v>-3.12</v>
      </c>
      <c r="E42" s="5">
        <v>2E-3</v>
      </c>
      <c r="F42" s="5">
        <v>-2.335791</v>
      </c>
      <c r="G42" s="5">
        <v>-0.53322239999999999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8</v>
      </c>
      <c r="B44" s="5"/>
      <c r="C44" s="5"/>
      <c r="D44" s="5"/>
      <c r="E44" s="5"/>
      <c r="F44" s="5"/>
      <c r="G44" s="5"/>
    </row>
    <row r="45" spans="1:7" customFormat="1" ht="15" x14ac:dyDescent="0.25">
      <c r="A45" s="1" t="s">
        <v>53</v>
      </c>
      <c r="B45" s="5">
        <v>4.5111999999999999E-2</v>
      </c>
      <c r="C45" s="5">
        <v>0.1254313</v>
      </c>
      <c r="D45" s="5">
        <v>0.36</v>
      </c>
      <c r="E45" s="5">
        <v>0.71899999999999997</v>
      </c>
      <c r="F45" s="5">
        <v>-0.20072880000000001</v>
      </c>
      <c r="G45" s="5">
        <v>0.29095280000000001</v>
      </c>
    </row>
    <row r="46" spans="1:7" customFormat="1" ht="15" x14ac:dyDescent="0.25">
      <c r="A46" s="1"/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11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53</v>
      </c>
      <c r="B48" s="5">
        <v>2.1066009999999999</v>
      </c>
      <c r="C48" s="5">
        <v>0.48691079999999998</v>
      </c>
      <c r="D48" s="5">
        <v>4.33</v>
      </c>
      <c r="E48" s="5">
        <v>0</v>
      </c>
      <c r="F48" s="5">
        <v>1.152274</v>
      </c>
      <c r="G48" s="5">
        <v>3.0609289999999998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55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53</v>
      </c>
      <c r="B51" s="5">
        <v>2.144936</v>
      </c>
      <c r="C51" s="5">
        <v>0.50933110000000004</v>
      </c>
      <c r="D51" s="5">
        <v>4.21</v>
      </c>
      <c r="E51" s="5">
        <v>0</v>
      </c>
      <c r="F51" s="5">
        <v>1.146665</v>
      </c>
      <c r="G51" s="5">
        <v>3.1432069999999999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50</v>
      </c>
      <c r="B53" s="5">
        <v>-6.846101</v>
      </c>
      <c r="C53" s="5">
        <v>1.312289</v>
      </c>
      <c r="D53" s="5">
        <v>-5.22</v>
      </c>
      <c r="E53" s="5">
        <v>0</v>
      </c>
      <c r="F53" s="5">
        <v>-9.4181410000000003</v>
      </c>
      <c r="G53" s="5">
        <v>-4.2740619999999998</v>
      </c>
    </row>
    <row r="54" spans="1:7" customFormat="1" ht="15" x14ac:dyDescent="0.25">
      <c r="A54" s="1"/>
      <c r="B54" s="5"/>
      <c r="C54" s="5"/>
      <c r="D54" s="5"/>
      <c r="E54" s="5"/>
      <c r="F54" s="5"/>
      <c r="G54" s="5"/>
    </row>
    <row r="55" spans="1:7" customFormat="1" ht="15" x14ac:dyDescent="0.25">
      <c r="A55" s="1" t="s">
        <v>55</v>
      </c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6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53</v>
      </c>
      <c r="B57" s="5">
        <v>1.8612880000000001</v>
      </c>
      <c r="C57" s="5">
        <v>0.31956279999999998</v>
      </c>
      <c r="D57" s="5">
        <v>5.82</v>
      </c>
      <c r="E57" s="5">
        <v>0</v>
      </c>
      <c r="F57" s="5">
        <v>1.2349570000000001</v>
      </c>
      <c r="G57" s="5">
        <v>2.4876200000000002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8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53</v>
      </c>
      <c r="B60" s="5">
        <v>7.2827799999999998E-2</v>
      </c>
      <c r="C60" s="5">
        <v>8.7166199999999999E-2</v>
      </c>
      <c r="D60" s="5">
        <v>0.84</v>
      </c>
      <c r="E60" s="5">
        <v>0.40300000000000002</v>
      </c>
      <c r="F60" s="5">
        <v>-9.8014900000000002E-2</v>
      </c>
      <c r="G60" s="5">
        <v>0.24367050000000001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11</v>
      </c>
      <c r="B62" s="5"/>
      <c r="C62" s="5"/>
      <c r="D62" s="5"/>
      <c r="E62" s="5"/>
      <c r="F62" s="5"/>
      <c r="G62" s="5"/>
    </row>
    <row r="63" spans="1:7" customFormat="1" ht="15" x14ac:dyDescent="0.25">
      <c r="A63" s="1" t="s">
        <v>53</v>
      </c>
      <c r="B63" s="5">
        <v>-2.15387</v>
      </c>
      <c r="C63" s="5">
        <v>0.33837</v>
      </c>
      <c r="D63" s="5">
        <v>-6.37</v>
      </c>
      <c r="E63" s="5">
        <v>0</v>
      </c>
      <c r="F63" s="5">
        <v>-2.8170630000000001</v>
      </c>
      <c r="G63" s="5">
        <v>-1.490677</v>
      </c>
    </row>
    <row r="64" spans="1:7" customFormat="1" ht="15" x14ac:dyDescent="0.25">
      <c r="A64" s="1"/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55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53</v>
      </c>
      <c r="B66" s="5">
        <v>-2.174795</v>
      </c>
      <c r="C66" s="5">
        <v>0.3539506</v>
      </c>
      <c r="D66" s="5">
        <v>-6.14</v>
      </c>
      <c r="E66" s="5">
        <v>0</v>
      </c>
      <c r="F66" s="5">
        <v>-2.8685260000000001</v>
      </c>
      <c r="G66" s="5">
        <v>-1.4810650000000001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50</v>
      </c>
      <c r="B68" s="5">
        <v>10.278269999999999</v>
      </c>
      <c r="C68" s="5">
        <v>0.91195210000000004</v>
      </c>
      <c r="D68" s="5">
        <v>11.27</v>
      </c>
      <c r="E68" s="5">
        <v>0</v>
      </c>
      <c r="F68" s="5">
        <v>8.4908719999999995</v>
      </c>
      <c r="G68" s="5">
        <v>12.065659999999999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71</v>
      </c>
    </row>
    <row r="2" spans="1:5" x14ac:dyDescent="0.25">
      <c r="A2" s="4" t="s">
        <v>141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64</v>
      </c>
    </row>
    <row r="6" spans="1:5" x14ac:dyDescent="0.25">
      <c r="A6" s="4" t="s">
        <v>72</v>
      </c>
      <c r="B6" s="15">
        <v>551.88040000000001</v>
      </c>
      <c r="C6" s="15"/>
      <c r="D6" s="15"/>
      <c r="E6" s="15"/>
    </row>
    <row r="7" spans="1:5" x14ac:dyDescent="0.25">
      <c r="A7" s="4" t="s">
        <v>221</v>
      </c>
      <c r="B7" s="15">
        <v>118.76649999999999</v>
      </c>
      <c r="C7" s="15"/>
      <c r="D7" s="15"/>
      <c r="E7" s="15"/>
    </row>
    <row r="8" spans="1:5" x14ac:dyDescent="0.25">
      <c r="A8" s="7" t="s">
        <v>73</v>
      </c>
      <c r="B8" s="16">
        <v>96.881900000000002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75</v>
      </c>
      <c r="B11" s="15"/>
      <c r="C11" s="15"/>
      <c r="D11" s="15"/>
      <c r="E11" s="15"/>
    </row>
    <row r="12" spans="1:5" x14ac:dyDescent="0.25">
      <c r="A12" s="4" t="s">
        <v>57</v>
      </c>
      <c r="B12" s="15" t="s">
        <v>103</v>
      </c>
      <c r="C12" s="15" t="s">
        <v>72</v>
      </c>
      <c r="D12" s="15" t="s">
        <v>104</v>
      </c>
      <c r="E12" s="15" t="s">
        <v>73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5.0670000000000002</v>
      </c>
      <c r="C14" s="15"/>
      <c r="D14" s="15"/>
      <c r="E14" s="15"/>
    </row>
    <row r="15" spans="1:5" x14ac:dyDescent="0.25">
      <c r="A15" s="10">
        <v>38749</v>
      </c>
      <c r="B15" s="4">
        <f>GRAFICO!I6</f>
        <v>5.2210000000000001</v>
      </c>
      <c r="C15" s="15"/>
      <c r="D15" s="15"/>
      <c r="E15" s="15"/>
    </row>
    <row r="16" spans="1:5" x14ac:dyDescent="0.25">
      <c r="A16" s="10">
        <v>38777</v>
      </c>
      <c r="B16" s="4">
        <f>GRAFICO!I7</f>
        <v>4.5549999999999997</v>
      </c>
      <c r="C16" s="15"/>
      <c r="D16" s="15"/>
      <c r="E16" s="15"/>
    </row>
    <row r="17" spans="1:5" x14ac:dyDescent="0.25">
      <c r="A17" s="10">
        <v>38808</v>
      </c>
      <c r="B17" s="4">
        <f>GRAFICO!I8</f>
        <v>4.2869999999999999</v>
      </c>
      <c r="C17" s="15"/>
      <c r="D17" s="15"/>
      <c r="E17" s="15"/>
    </row>
    <row r="18" spans="1:5" x14ac:dyDescent="0.25">
      <c r="A18" s="10">
        <v>38838</v>
      </c>
      <c r="B18" s="4">
        <f>GRAFICO!I9</f>
        <v>3.8490000000000002</v>
      </c>
      <c r="C18" s="15"/>
      <c r="D18" s="15"/>
      <c r="E18" s="15"/>
    </row>
    <row r="19" spans="1:5" x14ac:dyDescent="0.25">
      <c r="A19" s="10">
        <v>38869</v>
      </c>
      <c r="B19" s="4">
        <f>GRAFICO!I10</f>
        <v>3.339</v>
      </c>
      <c r="C19" s="15"/>
      <c r="D19" s="15"/>
      <c r="E19" s="15"/>
    </row>
    <row r="20" spans="1:5" x14ac:dyDescent="0.25">
      <c r="A20" s="10">
        <v>38899</v>
      </c>
      <c r="B20" s="4">
        <f>GRAFICO!I11</f>
        <v>4.4240000000000004</v>
      </c>
      <c r="C20" s="15"/>
      <c r="D20" s="15"/>
      <c r="E20" s="15"/>
    </row>
    <row r="21" spans="1:5" x14ac:dyDescent="0.25">
      <c r="A21" s="10">
        <v>38930</v>
      </c>
      <c r="B21" s="4">
        <f>GRAFICO!I12</f>
        <v>3.762</v>
      </c>
      <c r="C21" s="15"/>
      <c r="D21" s="15"/>
      <c r="E21" s="15"/>
    </row>
    <row r="22" spans="1:5" x14ac:dyDescent="0.25">
      <c r="A22" s="10">
        <v>38961</v>
      </c>
      <c r="B22" s="4">
        <f>GRAFICO!I13</f>
        <v>4.0460000000000003</v>
      </c>
      <c r="C22" s="15"/>
      <c r="D22" s="15"/>
      <c r="E22" s="15"/>
    </row>
    <row r="23" spans="1:5" x14ac:dyDescent="0.25">
      <c r="A23" s="10">
        <v>38991</v>
      </c>
      <c r="B23" s="4">
        <f>GRAFICO!I14</f>
        <v>4.2629999999999999</v>
      </c>
      <c r="C23" s="15"/>
      <c r="D23" s="15"/>
      <c r="E23" s="15"/>
    </row>
    <row r="24" spans="1:5" x14ac:dyDescent="0.25">
      <c r="A24" s="10">
        <v>39022</v>
      </c>
      <c r="B24" s="4">
        <f>GRAFICO!I15</f>
        <v>4.7080000000000002</v>
      </c>
      <c r="C24" s="15"/>
      <c r="D24" s="15"/>
      <c r="E24" s="15"/>
    </row>
    <row r="25" spans="1:5" x14ac:dyDescent="0.25">
      <c r="A25" s="10">
        <v>39052</v>
      </c>
      <c r="B25" s="4">
        <f>GRAFICO!I16</f>
        <v>5.2779999999999996</v>
      </c>
      <c r="C25" s="15"/>
      <c r="D25" s="15"/>
      <c r="E25" s="15"/>
    </row>
    <row r="26" spans="1:5" x14ac:dyDescent="0.25">
      <c r="A26" s="10">
        <v>39083</v>
      </c>
      <c r="B26" s="4">
        <f>GRAFICO!I17</f>
        <v>6.86</v>
      </c>
      <c r="C26" s="15"/>
      <c r="D26" s="15"/>
      <c r="E26" s="15"/>
    </row>
    <row r="27" spans="1:5" x14ac:dyDescent="0.25">
      <c r="A27" s="10">
        <v>39114</v>
      </c>
      <c r="B27" s="4">
        <f>GRAFICO!I18</f>
        <v>7.7149999999999999</v>
      </c>
      <c r="C27" s="15"/>
      <c r="D27" s="15"/>
      <c r="E27" s="15"/>
    </row>
    <row r="28" spans="1:5" x14ac:dyDescent="0.25">
      <c r="A28" s="10">
        <v>39142</v>
      </c>
      <c r="B28" s="4">
        <f>GRAFICO!I19</f>
        <v>5.3380000000000001</v>
      </c>
      <c r="C28" s="15"/>
      <c r="D28" s="15"/>
      <c r="E28" s="15"/>
    </row>
    <row r="29" spans="1:5" x14ac:dyDescent="0.25">
      <c r="A29" s="10">
        <v>39173</v>
      </c>
      <c r="B29" s="4">
        <f>GRAFICO!I20</f>
        <v>4.9790000000000001</v>
      </c>
      <c r="C29" s="15"/>
      <c r="D29" s="15"/>
      <c r="E29" s="15"/>
    </row>
    <row r="30" spans="1:5" x14ac:dyDescent="0.25">
      <c r="A30" s="10">
        <v>39203</v>
      </c>
      <c r="B30" s="4">
        <f>GRAFICO!I21</f>
        <v>4.6479999999999997</v>
      </c>
      <c r="C30" s="15"/>
      <c r="D30" s="15"/>
      <c r="E30" s="15"/>
    </row>
    <row r="31" spans="1:5" x14ac:dyDescent="0.25">
      <c r="A31" s="10">
        <v>39234</v>
      </c>
      <c r="B31" s="4">
        <f>GRAFICO!I22</f>
        <v>4.7809999999999997</v>
      </c>
      <c r="C31" s="15"/>
      <c r="D31" s="15"/>
      <c r="E31" s="15"/>
    </row>
    <row r="32" spans="1:5" x14ac:dyDescent="0.25">
      <c r="A32" s="10">
        <v>39264</v>
      </c>
      <c r="B32" s="4">
        <f>GRAFICO!I23</f>
        <v>6.2009999999999996</v>
      </c>
      <c r="C32" s="15"/>
      <c r="D32" s="15"/>
      <c r="E32" s="15"/>
    </row>
    <row r="33" spans="1:5" x14ac:dyDescent="0.25">
      <c r="A33" s="10">
        <v>39295</v>
      </c>
      <c r="B33" s="4">
        <f>GRAFICO!I24</f>
        <v>5.4969999999999999</v>
      </c>
      <c r="C33" s="15"/>
      <c r="D33" s="15"/>
      <c r="E33" s="15"/>
    </row>
    <row r="34" spans="1:5" x14ac:dyDescent="0.25">
      <c r="A34" s="10">
        <v>39326</v>
      </c>
      <c r="B34" s="4">
        <f>GRAFICO!I25</f>
        <v>5.6710000000000003</v>
      </c>
      <c r="C34" s="15"/>
      <c r="D34" s="15"/>
      <c r="E34" s="15"/>
    </row>
    <row r="35" spans="1:5" x14ac:dyDescent="0.25">
      <c r="A35" s="10">
        <v>39356</v>
      </c>
      <c r="B35" s="4">
        <f>GRAFICO!I26</f>
        <v>7.0389999999999997</v>
      </c>
      <c r="C35" s="15"/>
      <c r="D35" s="15"/>
      <c r="E35" s="15"/>
    </row>
    <row r="36" spans="1:5" x14ac:dyDescent="0.25">
      <c r="A36" s="10">
        <v>39387</v>
      </c>
      <c r="B36" s="4">
        <f>GRAFICO!I27</f>
        <v>6.3659999999999997</v>
      </c>
      <c r="C36" s="15"/>
      <c r="D36" s="15"/>
      <c r="E36" s="15"/>
    </row>
    <row r="37" spans="1:5" x14ac:dyDescent="0.25">
      <c r="A37" s="10">
        <v>39417</v>
      </c>
      <c r="B37" s="4">
        <f>GRAFICO!I28</f>
        <v>6.9329999999999998</v>
      </c>
      <c r="C37" s="15"/>
      <c r="D37" s="15"/>
      <c r="E37" s="15"/>
    </row>
    <row r="38" spans="1:5" x14ac:dyDescent="0.25">
      <c r="A38" s="10">
        <v>39448</v>
      </c>
      <c r="B38" s="4">
        <f>GRAFICO!I29</f>
        <v>9.2560000000000002</v>
      </c>
      <c r="C38" s="15"/>
      <c r="D38" s="15"/>
      <c r="E38" s="15"/>
    </row>
    <row r="39" spans="1:5" x14ac:dyDescent="0.25">
      <c r="A39" s="10">
        <v>39479</v>
      </c>
      <c r="B39" s="4">
        <f>GRAFICO!I30</f>
        <v>10.151</v>
      </c>
      <c r="C39" s="15"/>
      <c r="D39" s="15"/>
      <c r="E39" s="15"/>
    </row>
    <row r="40" spans="1:5" x14ac:dyDescent="0.25">
      <c r="A40" s="10">
        <v>39508</v>
      </c>
      <c r="B40" s="4">
        <f>GRAFICO!I31</f>
        <v>8.1690000000000005</v>
      </c>
      <c r="C40" s="15"/>
      <c r="D40" s="15"/>
      <c r="E40" s="15"/>
    </row>
    <row r="41" spans="1:5" x14ac:dyDescent="0.25">
      <c r="A41" s="10">
        <v>39539</v>
      </c>
      <c r="B41" s="4">
        <f>GRAFICO!I32</f>
        <v>7.8319999999999999</v>
      </c>
      <c r="C41" s="15"/>
      <c r="D41" s="15"/>
      <c r="E41" s="15"/>
    </row>
    <row r="42" spans="1:5" x14ac:dyDescent="0.25">
      <c r="A42" s="10">
        <v>39569</v>
      </c>
      <c r="B42" s="4">
        <f>GRAFICO!I33</f>
        <v>6.8836649999999997</v>
      </c>
      <c r="C42" s="15"/>
      <c r="D42" s="15"/>
      <c r="E42" s="15"/>
    </row>
    <row r="43" spans="1:5" x14ac:dyDescent="0.25">
      <c r="A43" s="10">
        <v>39600</v>
      </c>
      <c r="B43" s="4">
        <f>GRAFICO!I34</f>
        <v>6.4557669999999998</v>
      </c>
      <c r="C43" s="15"/>
      <c r="D43" s="15"/>
      <c r="E43" s="15"/>
    </row>
    <row r="44" spans="1:5" x14ac:dyDescent="0.25">
      <c r="A44" s="10">
        <v>39630</v>
      </c>
      <c r="B44" s="4">
        <f>GRAFICO!I35</f>
        <v>8.3734649999999995</v>
      </c>
      <c r="C44" s="15"/>
      <c r="D44" s="15"/>
      <c r="E44" s="15"/>
    </row>
    <row r="45" spans="1:5" x14ac:dyDescent="0.25">
      <c r="A45" s="10">
        <v>39661</v>
      </c>
      <c r="B45" s="4">
        <f>GRAFICO!I36</f>
        <v>7.2214910000000003</v>
      </c>
      <c r="C45" s="15"/>
      <c r="D45" s="15"/>
      <c r="E45" s="15"/>
    </row>
    <row r="46" spans="1:5" x14ac:dyDescent="0.25">
      <c r="A46" s="10">
        <v>39692</v>
      </c>
      <c r="B46" s="4">
        <f>GRAFICO!I37</f>
        <v>7.5439220000000002</v>
      </c>
      <c r="C46" s="15"/>
      <c r="D46" s="15"/>
      <c r="E46" s="15"/>
    </row>
    <row r="47" spans="1:5" x14ac:dyDescent="0.25">
      <c r="A47" s="10">
        <v>39722</v>
      </c>
      <c r="B47" s="4">
        <f>GRAFICO!I38</f>
        <v>8.6270910000000001</v>
      </c>
      <c r="C47" s="15"/>
      <c r="D47" s="15"/>
      <c r="E47" s="15"/>
    </row>
    <row r="48" spans="1:5" x14ac:dyDescent="0.25">
      <c r="A48" s="10">
        <v>39753</v>
      </c>
      <c r="B48" s="4">
        <f>GRAFICO!I39</f>
        <v>8.4999549999999999</v>
      </c>
      <c r="C48" s="15"/>
      <c r="D48" s="15"/>
      <c r="E48" s="15"/>
    </row>
    <row r="49" spans="1:5" x14ac:dyDescent="0.25">
      <c r="A49" s="10">
        <v>39783</v>
      </c>
      <c r="B49" s="4">
        <f>GRAFICO!I40</f>
        <v>9.3482859999999999</v>
      </c>
      <c r="C49" s="15"/>
      <c r="D49" s="15"/>
      <c r="E49" s="15"/>
    </row>
    <row r="50" spans="1:5" x14ac:dyDescent="0.25">
      <c r="A50" s="10">
        <v>39814</v>
      </c>
      <c r="B50" s="4">
        <f>GRAFICO!I41</f>
        <v>12.40657</v>
      </c>
      <c r="C50" s="15"/>
      <c r="D50" s="15"/>
      <c r="E50" s="15"/>
    </row>
    <row r="51" spans="1:5" x14ac:dyDescent="0.25">
      <c r="A51" s="10">
        <v>39845</v>
      </c>
      <c r="B51" s="4">
        <f>GRAFICO!I42</f>
        <v>9.8930000000000007</v>
      </c>
      <c r="C51" s="15"/>
      <c r="D51" s="15"/>
      <c r="E51" s="15"/>
    </row>
    <row r="52" spans="1:5" x14ac:dyDescent="0.25">
      <c r="A52" s="10">
        <v>39873</v>
      </c>
      <c r="B52" s="4">
        <f>GRAFICO!I43</f>
        <v>9.7579999999999991</v>
      </c>
      <c r="C52" s="15"/>
      <c r="D52" s="15"/>
      <c r="E52" s="15"/>
    </row>
    <row r="53" spans="1:5" x14ac:dyDescent="0.25">
      <c r="A53" s="10">
        <v>39904</v>
      </c>
      <c r="B53" s="4">
        <f>GRAFICO!I44</f>
        <v>9.5790000000000006</v>
      </c>
      <c r="C53" s="15"/>
      <c r="D53" s="15"/>
      <c r="E53" s="15"/>
    </row>
    <row r="54" spans="1:5" x14ac:dyDescent="0.25">
      <c r="A54" s="10">
        <v>39934</v>
      </c>
      <c r="B54" s="4">
        <f>GRAFICO!I45</f>
        <v>9.5749999999999993</v>
      </c>
      <c r="C54" s="15"/>
      <c r="D54" s="15"/>
      <c r="E54" s="15"/>
    </row>
    <row r="55" spans="1:5" x14ac:dyDescent="0.25">
      <c r="A55" s="10">
        <v>39965</v>
      </c>
      <c r="B55" s="4">
        <f>GRAFICO!I46</f>
        <v>8.2309999999999999</v>
      </c>
      <c r="C55" s="15"/>
      <c r="D55" s="15"/>
      <c r="E55" s="15"/>
    </row>
    <row r="56" spans="1:5" x14ac:dyDescent="0.25">
      <c r="A56" s="10">
        <v>39995</v>
      </c>
      <c r="B56" s="4">
        <f>GRAFICO!I47</f>
        <v>10.282999999999999</v>
      </c>
      <c r="C56" s="15"/>
      <c r="D56" s="15"/>
      <c r="E56" s="15"/>
    </row>
    <row r="57" spans="1:5" x14ac:dyDescent="0.25">
      <c r="A57" s="10">
        <v>40026</v>
      </c>
      <c r="B57" s="4">
        <f>GRAFICO!I48</f>
        <v>8.7509999999999994</v>
      </c>
      <c r="C57" s="15"/>
      <c r="D57" s="15"/>
      <c r="E57" s="15"/>
    </row>
    <row r="58" spans="1:5" x14ac:dyDescent="0.25">
      <c r="A58" s="10">
        <v>40057</v>
      </c>
      <c r="B58" s="4">
        <f>GRAFICO!I49</f>
        <v>7.7240000000000002</v>
      </c>
      <c r="C58" s="15"/>
      <c r="D58" s="15"/>
      <c r="E58" s="15"/>
    </row>
    <row r="59" spans="1:5" x14ac:dyDescent="0.25">
      <c r="A59" s="10">
        <v>40087</v>
      </c>
      <c r="B59" s="4">
        <f>GRAFICO!I50</f>
        <v>8.5589999999999993</v>
      </c>
      <c r="C59" s="15"/>
      <c r="D59" s="15"/>
      <c r="E59" s="15"/>
    </row>
    <row r="60" spans="1:5" x14ac:dyDescent="0.25">
      <c r="A60" s="10">
        <v>40118</v>
      </c>
      <c r="B60" s="4">
        <f>GRAFICO!I51</f>
        <v>8.2249999999999996</v>
      </c>
      <c r="C60" s="15"/>
      <c r="D60" s="15"/>
      <c r="E60" s="15"/>
    </row>
    <row r="61" spans="1:5" x14ac:dyDescent="0.25">
      <c r="A61" s="10">
        <v>40148</v>
      </c>
      <c r="B61" s="4">
        <f>GRAFICO!I52</f>
        <v>7.617</v>
      </c>
      <c r="C61" s="15"/>
      <c r="D61" s="15"/>
      <c r="E61" s="15"/>
    </row>
    <row r="62" spans="1:5" x14ac:dyDescent="0.25">
      <c r="A62" s="10">
        <v>40179</v>
      </c>
      <c r="B62" s="4">
        <f>GRAFICO!I53</f>
        <v>7.9809999999999999</v>
      </c>
      <c r="C62" s="15"/>
      <c r="D62" s="15"/>
      <c r="E62" s="15"/>
    </row>
    <row r="63" spans="1:5" x14ac:dyDescent="0.25">
      <c r="A63" s="10">
        <v>40210</v>
      </c>
      <c r="B63" s="4">
        <f>GRAFICO!I54</f>
        <v>7.5640000000000001</v>
      </c>
      <c r="C63" s="15"/>
      <c r="D63" s="15"/>
      <c r="E63" s="15"/>
    </row>
    <row r="64" spans="1:5" x14ac:dyDescent="0.25">
      <c r="A64" s="10">
        <v>40238</v>
      </c>
      <c r="B64" s="4">
        <f>GRAFICO!I55</f>
        <v>5.0570000000000004</v>
      </c>
      <c r="C64" s="15"/>
      <c r="D64" s="15"/>
      <c r="E64" s="15"/>
    </row>
    <row r="65" spans="1:6" x14ac:dyDescent="0.25">
      <c r="A65" s="10">
        <v>40269</v>
      </c>
      <c r="B65" s="4">
        <f>GRAFICO!I56</f>
        <v>8.6340000000000003</v>
      </c>
      <c r="C65" s="15"/>
      <c r="D65" s="15"/>
      <c r="E65" s="15"/>
    </row>
    <row r="66" spans="1:6" x14ac:dyDescent="0.25">
      <c r="A66" s="10">
        <v>40299</v>
      </c>
      <c r="B66" s="4">
        <f>GRAFICO!I57</f>
        <v>10.128</v>
      </c>
      <c r="C66" s="15"/>
      <c r="D66" s="15"/>
      <c r="E66" s="15"/>
    </row>
    <row r="67" spans="1:6" x14ac:dyDescent="0.25">
      <c r="A67" s="10">
        <v>40330</v>
      </c>
      <c r="B67" s="4">
        <f>GRAFICO!I58</f>
        <v>8.8650000000000002</v>
      </c>
      <c r="C67" s="15"/>
      <c r="D67" s="15"/>
      <c r="E67" s="15"/>
    </row>
    <row r="68" spans="1:6" x14ac:dyDescent="0.25">
      <c r="A68" s="10">
        <v>40360</v>
      </c>
      <c r="B68" s="4">
        <f>GRAFICO!I59</f>
        <v>7.7889999999999997</v>
      </c>
      <c r="C68" s="15"/>
      <c r="D68" s="15"/>
      <c r="E68" s="15"/>
    </row>
    <row r="69" spans="1:6" x14ac:dyDescent="0.25">
      <c r="A69" s="10">
        <v>40391</v>
      </c>
      <c r="B69" s="4">
        <f>GRAFICO!I60</f>
        <v>7.0019999999999998</v>
      </c>
      <c r="C69" s="15"/>
      <c r="D69" s="15"/>
      <c r="E69" s="15"/>
    </row>
    <row r="70" spans="1:6" x14ac:dyDescent="0.25">
      <c r="A70" s="10">
        <v>40422</v>
      </c>
      <c r="B70" s="4">
        <f>GRAFICO!I61</f>
        <v>6.93</v>
      </c>
      <c r="C70" s="15"/>
      <c r="D70" s="15"/>
      <c r="E70" s="15"/>
    </row>
    <row r="71" spans="1:6" x14ac:dyDescent="0.25">
      <c r="A71" s="10">
        <v>40452</v>
      </c>
      <c r="B71" s="4">
        <f>GRAFICO!I62</f>
        <v>7.89</v>
      </c>
      <c r="C71" s="15"/>
      <c r="D71" s="15"/>
      <c r="E71" s="15"/>
    </row>
    <row r="72" spans="1:6" x14ac:dyDescent="0.25">
      <c r="A72" s="10">
        <v>40483</v>
      </c>
      <c r="B72" s="4">
        <f>GRAFICO!I63</f>
        <v>10.827</v>
      </c>
      <c r="C72" s="15"/>
      <c r="D72" s="15"/>
      <c r="E72" s="15"/>
    </row>
    <row r="73" spans="1:6" x14ac:dyDescent="0.25">
      <c r="A73" s="10">
        <v>40513</v>
      </c>
      <c r="B73" s="4">
        <f>GRAFICO!I64</f>
        <v>11.262</v>
      </c>
      <c r="C73" s="15"/>
      <c r="D73" s="15"/>
      <c r="E73" s="15"/>
    </row>
    <row r="74" spans="1:6" x14ac:dyDescent="0.25">
      <c r="A74" s="10">
        <v>40544</v>
      </c>
      <c r="B74" s="4">
        <f>GRAFICO!I65</f>
        <v>10.185</v>
      </c>
      <c r="C74" s="4">
        <v>7.5841459999999996</v>
      </c>
      <c r="D74" s="15">
        <v>9.6741089999999996</v>
      </c>
      <c r="E74" s="15">
        <v>8.3948029999999996</v>
      </c>
      <c r="F74" s="15" t="s">
        <v>109</v>
      </c>
    </row>
    <row r="75" spans="1:6" x14ac:dyDescent="0.25">
      <c r="A75" s="10">
        <v>40575</v>
      </c>
      <c r="B75" s="4">
        <f>GRAFICO!I66</f>
        <v>10.925000000000001</v>
      </c>
      <c r="C75" s="4">
        <v>7.3655799999999996</v>
      </c>
      <c r="D75" s="15">
        <v>9.2518469999999997</v>
      </c>
      <c r="E75" s="15">
        <v>8.3105650000000004</v>
      </c>
      <c r="F75" s="15" t="s">
        <v>110</v>
      </c>
    </row>
    <row r="76" spans="1:6" x14ac:dyDescent="0.25">
      <c r="A76" s="10">
        <v>40603</v>
      </c>
      <c r="B76" s="4">
        <f>GRAFICO!I67</f>
        <v>9.9719999999999995</v>
      </c>
      <c r="C76" s="4">
        <v>7.1275820000000003</v>
      </c>
      <c r="D76" s="15">
        <v>8.9041709999999998</v>
      </c>
      <c r="E76" s="15">
        <v>7.010141</v>
      </c>
      <c r="F76" s="15" t="s">
        <v>111</v>
      </c>
    </row>
    <row r="77" spans="1:6" x14ac:dyDescent="0.25">
      <c r="A77" s="10">
        <v>40634</v>
      </c>
      <c r="B77" s="4">
        <f>GRAFICO!I68</f>
        <v>9.9440000000000008</v>
      </c>
      <c r="C77" s="4">
        <v>6.8693720000000003</v>
      </c>
      <c r="D77" s="15">
        <v>8.6162159999999997</v>
      </c>
      <c r="E77" s="15">
        <v>8.8691479999999991</v>
      </c>
      <c r="F77" s="15" t="s">
        <v>112</v>
      </c>
    </row>
    <row r="78" spans="1:6" x14ac:dyDescent="0.25">
      <c r="A78" s="10">
        <v>40664</v>
      </c>
      <c r="B78" s="4">
        <f>GRAFICO!I69</f>
        <v>8.9979999999999993</v>
      </c>
      <c r="C78" s="4">
        <v>6.5901500000000004</v>
      </c>
      <c r="D78" s="15">
        <v>8.3765129999999992</v>
      </c>
      <c r="E78" s="15">
        <v>9.4019030000000008</v>
      </c>
      <c r="F78" s="15" t="s">
        <v>113</v>
      </c>
    </row>
    <row r="79" spans="1:6" x14ac:dyDescent="0.25">
      <c r="A79" s="10">
        <v>40695</v>
      </c>
      <c r="B79" s="4">
        <f>GRAFICO!I70</f>
        <v>8.8569999999999993</v>
      </c>
      <c r="C79" s="4">
        <v>6.2890829999999998</v>
      </c>
      <c r="D79" s="15">
        <v>8.1761140000000001</v>
      </c>
      <c r="E79" s="15">
        <v>8.657432</v>
      </c>
      <c r="F79" s="15" t="s">
        <v>114</v>
      </c>
    </row>
    <row r="80" spans="1:6" x14ac:dyDescent="0.25">
      <c r="A80" s="10">
        <v>40725</v>
      </c>
      <c r="B80" s="4">
        <f>GRAFICO!I71</f>
        <v>6.7640000000000002</v>
      </c>
      <c r="C80" s="4">
        <v>5.9653080000000003</v>
      </c>
      <c r="D80" s="15">
        <v>8.0079499999999992</v>
      </c>
      <c r="E80" s="15">
        <v>8.3111329999999999</v>
      </c>
      <c r="F80" s="15" t="s">
        <v>115</v>
      </c>
    </row>
    <row r="81" spans="1:6" x14ac:dyDescent="0.25">
      <c r="A81" s="10">
        <v>40756</v>
      </c>
      <c r="B81" s="4">
        <f>GRAFICO!I72</f>
        <v>7.7480000000000002</v>
      </c>
      <c r="C81" s="4">
        <v>5.6179240000000004</v>
      </c>
      <c r="D81" s="15">
        <v>7.866384</v>
      </c>
      <c r="E81" s="15">
        <v>7.9451130000000001</v>
      </c>
      <c r="F81" s="15" t="s">
        <v>116</v>
      </c>
    </row>
    <row r="82" spans="1:6" x14ac:dyDescent="0.25">
      <c r="A82" s="10">
        <v>40787</v>
      </c>
      <c r="B82" s="4">
        <f>GRAFICO!I73</f>
        <v>7.7939999999999996</v>
      </c>
      <c r="C82" s="4">
        <v>5.245978</v>
      </c>
      <c r="D82" s="15">
        <v>7.7468810000000001</v>
      </c>
      <c r="E82" s="15">
        <v>7.7529830000000004</v>
      </c>
      <c r="F82" s="15" t="s">
        <v>117</v>
      </c>
    </row>
    <row r="83" spans="1:6" x14ac:dyDescent="0.25">
      <c r="A83" s="10">
        <v>40817</v>
      </c>
      <c r="B83" s="4">
        <f>GRAFICO!I74</f>
        <v>8.4809999999999999</v>
      </c>
      <c r="C83" s="4">
        <v>4.8484550000000004</v>
      </c>
      <c r="D83" s="15">
        <v>7.6457680000000003</v>
      </c>
      <c r="E83" s="15">
        <v>8.1560030000000001</v>
      </c>
      <c r="F83" s="15" t="s">
        <v>118</v>
      </c>
    </row>
    <row r="84" spans="1:6" x14ac:dyDescent="0.25">
      <c r="A84" s="10">
        <v>40848</v>
      </c>
      <c r="B84" s="4">
        <f>GRAFICO!I75</f>
        <v>8.2940000000000005</v>
      </c>
      <c r="C84" s="4">
        <v>4.4242559999999997</v>
      </c>
      <c r="D84" s="15">
        <v>7.5600389999999997</v>
      </c>
      <c r="E84" s="15">
        <v>9.3759080000000008</v>
      </c>
      <c r="F84" s="15" t="s">
        <v>119</v>
      </c>
    </row>
    <row r="85" spans="1:6" x14ac:dyDescent="0.25">
      <c r="A85" s="10">
        <v>40878</v>
      </c>
      <c r="B85" s="4">
        <f>GRAFICO!I76</f>
        <v>7.891</v>
      </c>
      <c r="C85" s="4">
        <v>3.972156</v>
      </c>
      <c r="D85" s="15">
        <v>7.4872300000000003</v>
      </c>
      <c r="E85" s="15">
        <v>8.7858389999999993</v>
      </c>
      <c r="F85" s="15" t="s">
        <v>120</v>
      </c>
    </row>
    <row r="86" spans="1:6" x14ac:dyDescent="0.25">
      <c r="A86" s="10">
        <v>40909</v>
      </c>
      <c r="B86" s="4">
        <f>GRAFICO!I77</f>
        <v>9.7430000000000003</v>
      </c>
      <c r="C86" s="4">
        <v>3.4907490000000001</v>
      </c>
      <c r="D86" s="15">
        <v>7.4253</v>
      </c>
      <c r="E86" s="15">
        <v>8.899578</v>
      </c>
      <c r="F86" s="15" t="s">
        <v>121</v>
      </c>
    </row>
    <row r="87" spans="1:6" x14ac:dyDescent="0.25">
      <c r="A87" s="10">
        <v>40940</v>
      </c>
      <c r="B87" s="4">
        <f>GRAFICO!I78</f>
        <v>9.9179999999999993</v>
      </c>
      <c r="C87" s="4">
        <v>2.978335</v>
      </c>
      <c r="D87" s="15">
        <v>7.3725589999999999</v>
      </c>
      <c r="E87" s="15">
        <v>9.1606830000000006</v>
      </c>
      <c r="F87" s="15" t="s">
        <v>122</v>
      </c>
    </row>
    <row r="88" spans="1:6" x14ac:dyDescent="0.25">
      <c r="A88" s="10">
        <v>40969</v>
      </c>
      <c r="B88" s="4">
        <f>GRAFICO!I79</f>
        <v>10.744999999999999</v>
      </c>
      <c r="C88" s="4">
        <v>2.4327049999999999</v>
      </c>
      <c r="D88" s="15">
        <v>7.327591</v>
      </c>
      <c r="E88" s="15">
        <v>8.3141809999999996</v>
      </c>
      <c r="F88" s="15" t="s">
        <v>123</v>
      </c>
    </row>
    <row r="89" spans="1:6" x14ac:dyDescent="0.25">
      <c r="A89" s="10">
        <v>41000</v>
      </c>
      <c r="B89" s="4">
        <f>GRAFICO!I80</f>
        <v>11.574</v>
      </c>
      <c r="C89" s="4">
        <v>1.8506720000000001</v>
      </c>
      <c r="D89" s="15">
        <v>7.2892169999999998</v>
      </c>
      <c r="E89" s="15">
        <v>9.3687349999999991</v>
      </c>
      <c r="F89" s="15" t="s">
        <v>124</v>
      </c>
    </row>
    <row r="90" spans="1:6" x14ac:dyDescent="0.25">
      <c r="A90" s="10">
        <v>41030</v>
      </c>
      <c r="B90" s="4">
        <f>GRAFICO!I81</f>
        <v>11.569000000000001</v>
      </c>
      <c r="C90" s="4">
        <v>1.2267859999999999</v>
      </c>
      <c r="D90" s="15">
        <v>7.256443</v>
      </c>
      <c r="E90" s="15">
        <v>9.4992389999999993</v>
      </c>
      <c r="F90" s="15" t="s">
        <v>125</v>
      </c>
    </row>
    <row r="91" spans="1:6" x14ac:dyDescent="0.25">
      <c r="A91" s="10">
        <v>41061</v>
      </c>
      <c r="B91" s="4">
        <f>GRAFICO!I82</f>
        <v>10.007</v>
      </c>
      <c r="C91" s="4">
        <v>0.54830000000000001</v>
      </c>
      <c r="D91" s="15">
        <v>7.2284319999999997</v>
      </c>
      <c r="E91" s="15">
        <v>9.1582690000000007</v>
      </c>
      <c r="F91" s="15" t="s">
        <v>126</v>
      </c>
    </row>
    <row r="92" spans="1:6" x14ac:dyDescent="0.25">
      <c r="A92" s="10">
        <v>41091</v>
      </c>
      <c r="B92" s="4">
        <f>GRAFICO!I83</f>
        <v>11.286</v>
      </c>
      <c r="C92" s="4">
        <f t="shared" ref="C92:C97" si="0">C91*(C91/C90)</f>
        <v>0.24505732051066775</v>
      </c>
      <c r="D92" s="15">
        <v>7.2044779999999999</v>
      </c>
      <c r="E92" s="15">
        <v>8.8202169999999995</v>
      </c>
      <c r="F92" s="15" t="s">
        <v>127</v>
      </c>
    </row>
    <row r="93" spans="1:6" x14ac:dyDescent="0.25">
      <c r="A93" s="10">
        <v>41122</v>
      </c>
      <c r="B93" s="4">
        <f>GRAFICO!I84</f>
        <v>9.89</v>
      </c>
      <c r="C93" s="4">
        <f t="shared" si="0"/>
        <v>0.1095259717962213</v>
      </c>
      <c r="D93" s="15">
        <v>7.1839820000000003</v>
      </c>
      <c r="E93" s="15">
        <v>8.6420960000000004</v>
      </c>
      <c r="F93" s="15" t="s">
        <v>128</v>
      </c>
    </row>
    <row r="94" spans="1:6" x14ac:dyDescent="0.25">
      <c r="A94" s="10">
        <v>41153</v>
      </c>
      <c r="B94" s="4">
        <f>GRAFICO!I85</f>
        <v>9.7810000000000006</v>
      </c>
      <c r="C94" s="4">
        <f t="shared" si="0"/>
        <v>4.8951561507767569E-2</v>
      </c>
      <c r="D94" s="15">
        <v>7.1664380000000003</v>
      </c>
      <c r="E94" s="15">
        <v>8.5730000000000004</v>
      </c>
      <c r="F94" s="15" t="s">
        <v>129</v>
      </c>
    </row>
    <row r="95" spans="1:6" x14ac:dyDescent="0.25">
      <c r="A95" s="10">
        <v>41183</v>
      </c>
      <c r="B95" s="4">
        <f>GRAFICO!I86</f>
        <v>5.4569999999999999</v>
      </c>
      <c r="C95" s="4">
        <f t="shared" si="0"/>
        <v>2.1878421480770859E-2</v>
      </c>
      <c r="D95" s="15">
        <v>7.1514150000000001</v>
      </c>
      <c r="E95" s="15">
        <v>8.8385719999999992</v>
      </c>
      <c r="F95" s="15" t="s">
        <v>130</v>
      </c>
    </row>
    <row r="96" spans="1:6" x14ac:dyDescent="0.25">
      <c r="A96" s="10">
        <v>41214</v>
      </c>
      <c r="B96" s="4">
        <f>GRAFICO!I87</f>
        <v>5.3194999999999997</v>
      </c>
      <c r="C96" s="4">
        <f t="shared" si="0"/>
        <v>9.7783464254618674E-3</v>
      </c>
      <c r="D96" s="15">
        <v>7.138547</v>
      </c>
      <c r="E96" s="15">
        <v>9.5806710000000006</v>
      </c>
      <c r="F96" s="15" t="s">
        <v>131</v>
      </c>
    </row>
    <row r="97" spans="1:6" x14ac:dyDescent="0.25">
      <c r="A97" s="10">
        <v>41244</v>
      </c>
      <c r="B97" s="4">
        <f>GRAFICO!I88</f>
        <v>5.1820000000000004</v>
      </c>
      <c r="C97" s="4">
        <f t="shared" si="0"/>
        <v>4.370336264907443E-3</v>
      </c>
      <c r="D97" s="15">
        <v>7.1275219999999999</v>
      </c>
      <c r="E97" s="15">
        <v>9.2377939999999992</v>
      </c>
      <c r="F97" s="15" t="s">
        <v>132</v>
      </c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146</v>
      </c>
    </row>
    <row r="2" spans="1:16" x14ac:dyDescent="0.2">
      <c r="A2" s="3" t="s">
        <v>95</v>
      </c>
    </row>
    <row r="4" spans="1:16" ht="12.75" customHeight="1" x14ac:dyDescent="0.2">
      <c r="A4" s="3" t="s">
        <v>57</v>
      </c>
      <c r="C4" s="21" t="s">
        <v>58</v>
      </c>
      <c r="D4" s="21"/>
      <c r="E4" s="21"/>
      <c r="F4" s="22" t="s">
        <v>105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103</v>
      </c>
      <c r="C6" s="3" t="s">
        <v>106</v>
      </c>
      <c r="D6" s="3" t="s">
        <v>107</v>
      </c>
      <c r="E6" s="3" t="s">
        <v>108</v>
      </c>
      <c r="F6" s="3" t="s">
        <v>59</v>
      </c>
      <c r="G6" s="3" t="s">
        <v>60</v>
      </c>
      <c r="H6" s="3" t="s">
        <v>61</v>
      </c>
    </row>
    <row r="7" spans="1:16" x14ac:dyDescent="0.2">
      <c r="A7" s="10">
        <v>38718</v>
      </c>
      <c r="B7" s="15">
        <v>5.0670000000000002</v>
      </c>
      <c r="C7" s="6"/>
      <c r="D7" s="6"/>
      <c r="E7" s="6"/>
      <c r="I7" s="11"/>
      <c r="P7" s="3" t="s">
        <v>56</v>
      </c>
    </row>
    <row r="8" spans="1:16" x14ac:dyDescent="0.2">
      <c r="A8" s="10">
        <v>38749</v>
      </c>
      <c r="B8" s="15">
        <v>5.2210000000000001</v>
      </c>
      <c r="C8" s="6"/>
      <c r="D8" s="6"/>
      <c r="E8" s="6"/>
      <c r="I8" s="15"/>
      <c r="P8" s="3" t="s">
        <v>56</v>
      </c>
    </row>
    <row r="9" spans="1:16" x14ac:dyDescent="0.2">
      <c r="A9" s="10">
        <v>38777</v>
      </c>
      <c r="B9" s="15">
        <v>4.5549999999999997</v>
      </c>
      <c r="C9" s="6"/>
      <c r="D9" s="6"/>
      <c r="E9" s="6"/>
      <c r="I9" s="15"/>
      <c r="P9" s="3" t="s">
        <v>56</v>
      </c>
    </row>
    <row r="10" spans="1:16" x14ac:dyDescent="0.2">
      <c r="A10" s="10">
        <v>38808</v>
      </c>
      <c r="B10" s="15">
        <v>4.2869999999999999</v>
      </c>
      <c r="C10" s="6"/>
      <c r="D10" s="6"/>
      <c r="E10" s="6"/>
      <c r="I10" s="15"/>
      <c r="P10" s="3" t="s">
        <v>56</v>
      </c>
    </row>
    <row r="11" spans="1:16" x14ac:dyDescent="0.2">
      <c r="A11" s="10">
        <v>38838</v>
      </c>
      <c r="B11" s="15">
        <v>3.8490000000000002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56</v>
      </c>
    </row>
    <row r="12" spans="1:16" x14ac:dyDescent="0.2">
      <c r="A12" s="10">
        <v>38869</v>
      </c>
      <c r="B12" s="15">
        <v>3.339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56</v>
      </c>
    </row>
    <row r="13" spans="1:16" x14ac:dyDescent="0.2">
      <c r="A13" s="10">
        <v>38899</v>
      </c>
      <c r="B13" s="15">
        <v>4.4240000000000004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56</v>
      </c>
    </row>
    <row r="14" spans="1:16" x14ac:dyDescent="0.2">
      <c r="A14" s="10">
        <v>38930</v>
      </c>
      <c r="B14" s="15">
        <v>3.762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56</v>
      </c>
    </row>
    <row r="15" spans="1:16" x14ac:dyDescent="0.2">
      <c r="A15" s="10">
        <v>38961</v>
      </c>
      <c r="B15" s="15">
        <v>4.0460000000000003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56</v>
      </c>
    </row>
    <row r="16" spans="1:16" x14ac:dyDescent="0.2">
      <c r="A16" s="10">
        <v>38991</v>
      </c>
      <c r="B16" s="15">
        <v>4.2629999999999999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56</v>
      </c>
    </row>
    <row r="17" spans="1:16" x14ac:dyDescent="0.2">
      <c r="A17" s="10">
        <v>39022</v>
      </c>
      <c r="B17" s="15">
        <v>4.7080000000000002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56</v>
      </c>
    </row>
    <row r="18" spans="1:16" x14ac:dyDescent="0.2">
      <c r="A18" s="10">
        <v>39052</v>
      </c>
      <c r="B18" s="15">
        <v>5.2779999999999996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56</v>
      </c>
    </row>
    <row r="19" spans="1:16" x14ac:dyDescent="0.2">
      <c r="A19" s="10">
        <v>39083</v>
      </c>
      <c r="B19" s="15">
        <v>6.86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56</v>
      </c>
    </row>
    <row r="20" spans="1:16" x14ac:dyDescent="0.2">
      <c r="A20" s="10">
        <v>39114</v>
      </c>
      <c r="B20" s="15">
        <v>7.7149999999999999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56</v>
      </c>
    </row>
    <row r="21" spans="1:16" x14ac:dyDescent="0.2">
      <c r="A21" s="10">
        <v>39142</v>
      </c>
      <c r="B21" s="15">
        <v>5.3380000000000001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56</v>
      </c>
    </row>
    <row r="22" spans="1:16" x14ac:dyDescent="0.2">
      <c r="A22" s="10">
        <v>39173</v>
      </c>
      <c r="B22" s="15">
        <v>4.9790000000000001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56</v>
      </c>
    </row>
    <row r="23" spans="1:16" x14ac:dyDescent="0.2">
      <c r="A23" s="10">
        <v>39203</v>
      </c>
      <c r="B23" s="15">
        <v>4.6479999999999997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56</v>
      </c>
    </row>
    <row r="24" spans="1:16" x14ac:dyDescent="0.2">
      <c r="A24" s="10">
        <v>39234</v>
      </c>
      <c r="B24" s="15">
        <v>4.7809999999999997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56</v>
      </c>
    </row>
    <row r="25" spans="1:16" x14ac:dyDescent="0.2">
      <c r="A25" s="10">
        <v>39264</v>
      </c>
      <c r="B25" s="15">
        <v>6.2009999999999996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56</v>
      </c>
    </row>
    <row r="26" spans="1:16" x14ac:dyDescent="0.2">
      <c r="A26" s="10">
        <v>39295</v>
      </c>
      <c r="B26" s="15">
        <v>5.4969999999999999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56</v>
      </c>
    </row>
    <row r="27" spans="1:16" x14ac:dyDescent="0.2">
      <c r="A27" s="10">
        <v>39326</v>
      </c>
      <c r="B27" s="15">
        <v>5.6710000000000003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56</v>
      </c>
    </row>
    <row r="28" spans="1:16" x14ac:dyDescent="0.2">
      <c r="A28" s="10">
        <v>39356</v>
      </c>
      <c r="B28" s="15">
        <v>7.0389999999999997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56</v>
      </c>
    </row>
    <row r="29" spans="1:16" x14ac:dyDescent="0.2">
      <c r="A29" s="10">
        <v>39387</v>
      </c>
      <c r="B29" s="15">
        <v>6.3659999999999997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56</v>
      </c>
    </row>
    <row r="30" spans="1:16" x14ac:dyDescent="0.2">
      <c r="A30" s="10">
        <v>39417</v>
      </c>
      <c r="B30" s="15">
        <v>6.9329999999999998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56</v>
      </c>
    </row>
    <row r="31" spans="1:16" x14ac:dyDescent="0.2">
      <c r="A31" s="10">
        <v>39448</v>
      </c>
      <c r="B31" s="15">
        <v>9.2560000000000002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56</v>
      </c>
    </row>
    <row r="32" spans="1:16" x14ac:dyDescent="0.2">
      <c r="A32" s="10">
        <v>39479</v>
      </c>
      <c r="B32" s="15">
        <v>10.151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56</v>
      </c>
    </row>
    <row r="33" spans="1:16" x14ac:dyDescent="0.2">
      <c r="A33" s="10">
        <v>39508</v>
      </c>
      <c r="B33" s="15">
        <v>8.1690000000000005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56</v>
      </c>
    </row>
    <row r="34" spans="1:16" x14ac:dyDescent="0.2">
      <c r="A34" s="10">
        <v>39539</v>
      </c>
      <c r="B34" s="15">
        <v>7.8319999999999999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56</v>
      </c>
    </row>
    <row r="35" spans="1:16" x14ac:dyDescent="0.2">
      <c r="A35" s="10">
        <v>39569</v>
      </c>
      <c r="B35" s="15">
        <v>6.8836649999999997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56</v>
      </c>
    </row>
    <row r="36" spans="1:16" x14ac:dyDescent="0.2">
      <c r="A36" s="10">
        <v>39600</v>
      </c>
      <c r="B36" s="15">
        <v>6.4557669999999998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56</v>
      </c>
    </row>
    <row r="37" spans="1:16" x14ac:dyDescent="0.2">
      <c r="A37" s="10">
        <v>39630</v>
      </c>
      <c r="B37" s="15">
        <v>8.3734649999999995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56</v>
      </c>
    </row>
    <row r="38" spans="1:16" x14ac:dyDescent="0.2">
      <c r="A38" s="10">
        <v>39661</v>
      </c>
      <c r="B38" s="15">
        <v>7.2214910000000003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56</v>
      </c>
    </row>
    <row r="39" spans="1:16" x14ac:dyDescent="0.2">
      <c r="A39" s="10">
        <v>39692</v>
      </c>
      <c r="B39" s="15">
        <v>7.5439220000000002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56</v>
      </c>
    </row>
    <row r="40" spans="1:16" x14ac:dyDescent="0.2">
      <c r="A40" s="10">
        <v>39722</v>
      </c>
      <c r="B40" s="15">
        <v>8.6270910000000001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56</v>
      </c>
    </row>
    <row r="41" spans="1:16" x14ac:dyDescent="0.2">
      <c r="A41" s="10">
        <v>39753</v>
      </c>
      <c r="B41" s="15">
        <v>8.4999549999999999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56</v>
      </c>
    </row>
    <row r="42" spans="1:16" x14ac:dyDescent="0.2">
      <c r="A42" s="10">
        <v>39783</v>
      </c>
      <c r="B42" s="15">
        <v>9.3482859999999999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56</v>
      </c>
    </row>
    <row r="43" spans="1:16" x14ac:dyDescent="0.2">
      <c r="A43" s="10">
        <v>39814</v>
      </c>
      <c r="B43" s="15">
        <v>12.40657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56</v>
      </c>
    </row>
    <row r="44" spans="1:16" x14ac:dyDescent="0.2">
      <c r="A44" s="10">
        <v>39845</v>
      </c>
      <c r="B44" s="15">
        <v>9.8930000000000007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56</v>
      </c>
    </row>
    <row r="45" spans="1:16" x14ac:dyDescent="0.2">
      <c r="A45" s="10">
        <v>39873</v>
      </c>
      <c r="B45" s="15">
        <v>9.7579999999999991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56</v>
      </c>
    </row>
    <row r="46" spans="1:16" x14ac:dyDescent="0.2">
      <c r="A46" s="10">
        <v>39904</v>
      </c>
      <c r="B46" s="15">
        <v>9.5790000000000006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56</v>
      </c>
    </row>
    <row r="47" spans="1:16" x14ac:dyDescent="0.2">
      <c r="A47" s="10">
        <v>39934</v>
      </c>
      <c r="B47" s="15">
        <v>9.5749999999999993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56</v>
      </c>
    </row>
    <row r="48" spans="1:16" x14ac:dyDescent="0.2">
      <c r="A48" s="10">
        <v>39965</v>
      </c>
      <c r="B48" s="15">
        <v>8.2309999999999999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56</v>
      </c>
    </row>
    <row r="49" spans="1:16" x14ac:dyDescent="0.2">
      <c r="A49" s="10">
        <v>39995</v>
      </c>
      <c r="B49" s="15">
        <v>10.282999999999999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56</v>
      </c>
    </row>
    <row r="50" spans="1:16" x14ac:dyDescent="0.2">
      <c r="A50" s="10">
        <v>40026</v>
      </c>
      <c r="B50" s="15">
        <v>8.7509999999999994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56</v>
      </c>
    </row>
    <row r="51" spans="1:16" x14ac:dyDescent="0.2">
      <c r="A51" s="10">
        <v>40057</v>
      </c>
      <c r="B51" s="15">
        <v>7.7240000000000002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56</v>
      </c>
    </row>
    <row r="52" spans="1:16" x14ac:dyDescent="0.2">
      <c r="A52" s="10">
        <v>40087</v>
      </c>
      <c r="B52" s="15">
        <v>8.5589999999999993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56</v>
      </c>
    </row>
    <row r="53" spans="1:16" x14ac:dyDescent="0.2">
      <c r="A53" s="10">
        <v>40118</v>
      </c>
      <c r="B53" s="15">
        <v>8.2249999999999996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56</v>
      </c>
    </row>
    <row r="54" spans="1:16" x14ac:dyDescent="0.2">
      <c r="A54" s="10">
        <v>40148</v>
      </c>
      <c r="B54" s="15">
        <v>7.617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56</v>
      </c>
    </row>
    <row r="55" spans="1:16" x14ac:dyDescent="0.2">
      <c r="A55" s="10">
        <v>40179</v>
      </c>
      <c r="B55" s="15">
        <v>7.9809999999999999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56</v>
      </c>
    </row>
    <row r="56" spans="1:16" x14ac:dyDescent="0.2">
      <c r="A56" s="10">
        <v>40210</v>
      </c>
      <c r="B56" s="15">
        <v>7.5640000000000001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56</v>
      </c>
    </row>
    <row r="57" spans="1:16" x14ac:dyDescent="0.2">
      <c r="A57" s="10">
        <v>40238</v>
      </c>
      <c r="B57" s="15">
        <v>5.0570000000000004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56</v>
      </c>
    </row>
    <row r="58" spans="1:16" x14ac:dyDescent="0.2">
      <c r="A58" s="10">
        <v>40269</v>
      </c>
      <c r="B58" s="15">
        <v>8.6340000000000003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56</v>
      </c>
    </row>
    <row r="59" spans="1:16" x14ac:dyDescent="0.2">
      <c r="A59" s="10">
        <v>40299</v>
      </c>
      <c r="B59" s="15">
        <v>10.128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56</v>
      </c>
    </row>
    <row r="60" spans="1:16" x14ac:dyDescent="0.2">
      <c r="A60" s="10">
        <v>40330</v>
      </c>
      <c r="B60" s="15">
        <v>8.8650000000000002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56</v>
      </c>
    </row>
    <row r="61" spans="1:16" x14ac:dyDescent="0.2">
      <c r="A61" s="10">
        <v>40360</v>
      </c>
      <c r="B61" s="15">
        <v>7.7889999999999997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56</v>
      </c>
    </row>
    <row r="62" spans="1:16" x14ac:dyDescent="0.2">
      <c r="A62" s="10">
        <v>40391</v>
      </c>
      <c r="B62" s="15">
        <v>7.0019999999999998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56</v>
      </c>
    </row>
    <row r="63" spans="1:16" x14ac:dyDescent="0.2">
      <c r="A63" s="10">
        <v>40422</v>
      </c>
      <c r="B63" s="15">
        <v>6.93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56</v>
      </c>
    </row>
    <row r="64" spans="1:16" x14ac:dyDescent="0.2">
      <c r="A64" s="10">
        <v>40452</v>
      </c>
      <c r="B64" s="15">
        <v>7.89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56</v>
      </c>
    </row>
    <row r="65" spans="1:16" x14ac:dyDescent="0.2">
      <c r="A65" s="10">
        <v>40483</v>
      </c>
      <c r="B65" s="15">
        <v>10.827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56</v>
      </c>
    </row>
    <row r="66" spans="1:16" x14ac:dyDescent="0.2">
      <c r="A66" s="10">
        <v>40513</v>
      </c>
      <c r="B66" s="15">
        <v>11.262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56</v>
      </c>
    </row>
    <row r="67" spans="1:16" x14ac:dyDescent="0.2">
      <c r="A67" s="10">
        <v>40544</v>
      </c>
      <c r="B67" s="15">
        <v>10.185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56</v>
      </c>
    </row>
    <row r="68" spans="1:16" x14ac:dyDescent="0.2">
      <c r="A68" s="10">
        <v>40575</v>
      </c>
      <c r="B68" s="15">
        <v>10.925000000000001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56</v>
      </c>
    </row>
    <row r="69" spans="1:16" x14ac:dyDescent="0.2">
      <c r="A69" s="10">
        <v>40603</v>
      </c>
      <c r="B69" s="15">
        <v>9.9719999999999995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56</v>
      </c>
    </row>
    <row r="70" spans="1:16" x14ac:dyDescent="0.2">
      <c r="A70" s="10">
        <v>40634</v>
      </c>
      <c r="B70" s="15">
        <v>9.9440000000000008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56</v>
      </c>
    </row>
    <row r="71" spans="1:16" x14ac:dyDescent="0.2">
      <c r="A71" s="10">
        <v>40664</v>
      </c>
      <c r="B71" s="15">
        <v>8.9979999999999993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56</v>
      </c>
    </row>
    <row r="72" spans="1:16" x14ac:dyDescent="0.2">
      <c r="A72" s="10">
        <v>40695</v>
      </c>
      <c r="B72" s="15">
        <v>8.8569999999999993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56</v>
      </c>
    </row>
    <row r="73" spans="1:16" x14ac:dyDescent="0.2">
      <c r="A73" s="10">
        <v>40725</v>
      </c>
      <c r="B73" s="15">
        <v>6.7640000000000002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56</v>
      </c>
    </row>
    <row r="74" spans="1:16" x14ac:dyDescent="0.2">
      <c r="A74" s="10">
        <v>40756</v>
      </c>
      <c r="B74" s="15">
        <v>7.7480000000000002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56</v>
      </c>
    </row>
    <row r="75" spans="1:16" x14ac:dyDescent="0.2">
      <c r="A75" s="10">
        <v>40787</v>
      </c>
      <c r="B75" s="15">
        <v>7.7939999999999996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56</v>
      </c>
    </row>
    <row r="76" spans="1:16" x14ac:dyDescent="0.2">
      <c r="A76" s="10">
        <v>40817</v>
      </c>
      <c r="B76" s="15">
        <v>8.4809999999999999</v>
      </c>
      <c r="C76" s="6"/>
      <c r="D76" s="6"/>
      <c r="I76" s="15"/>
      <c r="L76" s="6"/>
      <c r="M76" s="6"/>
      <c r="N76" s="6"/>
      <c r="O76" s="6"/>
      <c r="P76" s="3" t="s">
        <v>56</v>
      </c>
    </row>
    <row r="77" spans="1:16" x14ac:dyDescent="0.2">
      <c r="A77" s="10">
        <v>40848</v>
      </c>
      <c r="B77" s="15">
        <v>8.2940000000000005</v>
      </c>
      <c r="C77" s="6"/>
      <c r="D77" s="6"/>
      <c r="I77" s="15"/>
      <c r="K77" s="6"/>
      <c r="L77" s="6"/>
      <c r="M77" s="6"/>
      <c r="N77" s="6"/>
      <c r="O77" s="6"/>
      <c r="P77" s="3" t="s">
        <v>56</v>
      </c>
    </row>
    <row r="78" spans="1:16" x14ac:dyDescent="0.2">
      <c r="A78" s="10">
        <v>40878</v>
      </c>
      <c r="B78" s="15">
        <v>7.891</v>
      </c>
      <c r="C78" s="6"/>
      <c r="D78" s="6"/>
      <c r="I78" s="15"/>
      <c r="K78" s="6"/>
      <c r="L78" s="6"/>
      <c r="M78" s="6"/>
      <c r="N78" s="6"/>
      <c r="O78" s="6"/>
      <c r="P78" s="3" t="s">
        <v>56</v>
      </c>
    </row>
    <row r="79" spans="1:16" x14ac:dyDescent="0.2">
      <c r="A79" s="10">
        <v>40909</v>
      </c>
      <c r="B79" s="15">
        <v>9.7430000000000003</v>
      </c>
      <c r="C79" s="6"/>
      <c r="D79" s="6"/>
      <c r="I79" s="15"/>
      <c r="K79" s="6"/>
      <c r="L79" s="6"/>
      <c r="M79" s="6"/>
      <c r="N79" s="6"/>
      <c r="O79" s="6"/>
      <c r="P79" s="3" t="s">
        <v>56</v>
      </c>
    </row>
    <row r="80" spans="1:16" x14ac:dyDescent="0.2">
      <c r="A80" s="10">
        <v>40940</v>
      </c>
      <c r="B80" s="15">
        <v>9.9179999999999993</v>
      </c>
      <c r="C80" s="6"/>
      <c r="D80" s="6"/>
      <c r="I80" s="15"/>
      <c r="K80" s="6"/>
      <c r="L80" s="6"/>
      <c r="M80" s="6"/>
      <c r="N80" s="6"/>
      <c r="O80" s="6"/>
      <c r="P80" s="3" t="s">
        <v>56</v>
      </c>
    </row>
    <row r="81" spans="1:20" x14ac:dyDescent="0.2">
      <c r="A81" s="10">
        <v>40969</v>
      </c>
      <c r="B81" s="15">
        <v>10.744999999999999</v>
      </c>
      <c r="C81" s="6"/>
      <c r="D81" s="6"/>
      <c r="I81" s="15"/>
      <c r="K81" s="6"/>
      <c r="L81" s="6"/>
      <c r="M81" s="6"/>
      <c r="N81" s="6"/>
      <c r="O81" s="6"/>
      <c r="P81" s="3" t="s">
        <v>56</v>
      </c>
    </row>
    <row r="82" spans="1:20" x14ac:dyDescent="0.2">
      <c r="A82" s="10">
        <v>41000</v>
      </c>
      <c r="B82" s="15">
        <v>11.574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56</v>
      </c>
    </row>
    <row r="83" spans="1:20" x14ac:dyDescent="0.2">
      <c r="A83" s="10">
        <v>41030</v>
      </c>
      <c r="B83" s="15">
        <v>11.569000000000001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56</v>
      </c>
    </row>
    <row r="84" spans="1:20" x14ac:dyDescent="0.2">
      <c r="A84" s="10">
        <v>41061</v>
      </c>
      <c r="B84" s="15">
        <v>10.007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56</v>
      </c>
    </row>
    <row r="85" spans="1:20" x14ac:dyDescent="0.2">
      <c r="A85" s="10">
        <v>41091</v>
      </c>
      <c r="B85" s="15">
        <v>11.286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56</v>
      </c>
    </row>
    <row r="86" spans="1:20" x14ac:dyDescent="0.2">
      <c r="A86" s="10">
        <v>41122</v>
      </c>
      <c r="B86" s="15">
        <v>9.89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56</v>
      </c>
    </row>
    <row r="87" spans="1:20" x14ac:dyDescent="0.2">
      <c r="A87" s="10">
        <v>41153</v>
      </c>
      <c r="B87" s="15">
        <v>9.7810000000000006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56</v>
      </c>
    </row>
    <row r="88" spans="1:20" x14ac:dyDescent="0.2">
      <c r="A88" s="10">
        <v>41183</v>
      </c>
      <c r="B88" s="15">
        <v>5.4569999999999999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56</v>
      </c>
    </row>
    <row r="89" spans="1:20" x14ac:dyDescent="0.2">
      <c r="A89" s="10">
        <v>41214</v>
      </c>
      <c r="B89" s="15">
        <v>5.3194999999999997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56</v>
      </c>
    </row>
    <row r="90" spans="1:20" x14ac:dyDescent="0.2">
      <c r="A90" s="10">
        <v>41244</v>
      </c>
      <c r="B90" s="15">
        <v>5.1820000000000004</v>
      </c>
      <c r="C90" s="15">
        <v>5.1820000000000004</v>
      </c>
      <c r="D90" s="15">
        <v>5.1820000000000004</v>
      </c>
      <c r="E90" s="15">
        <v>5.1820000000000004</v>
      </c>
      <c r="I90" s="15"/>
      <c r="J90" s="15"/>
      <c r="K90" s="15"/>
      <c r="L90" s="15"/>
      <c r="M90" s="15"/>
      <c r="N90" s="15"/>
      <c r="O90" s="15"/>
      <c r="P90" s="3" t="s">
        <v>56</v>
      </c>
    </row>
    <row r="91" spans="1:20" x14ac:dyDescent="0.2">
      <c r="A91" s="10">
        <v>41275</v>
      </c>
      <c r="B91" s="6"/>
      <c r="C91" s="6">
        <v>9.9994570847979229</v>
      </c>
      <c r="D91" s="6">
        <v>9.9994570847979229</v>
      </c>
      <c r="E91" s="6">
        <v>9.9994570847979229</v>
      </c>
      <c r="F91" s="17">
        <v>2.6322188730157237E-2</v>
      </c>
      <c r="G91" s="17">
        <v>2.6322188730157237E-2</v>
      </c>
      <c r="H91" s="17">
        <v>2.6322188730157237E-2</v>
      </c>
      <c r="I91" s="6"/>
      <c r="J91" s="6"/>
      <c r="K91" s="6"/>
      <c r="L91" s="6"/>
      <c r="M91" s="6"/>
      <c r="N91" s="6"/>
      <c r="O91" s="6"/>
      <c r="P91" s="3" t="s">
        <v>56</v>
      </c>
      <c r="R91" s="18"/>
      <c r="S91" s="18"/>
      <c r="T91" s="18"/>
    </row>
    <row r="92" spans="1:20" x14ac:dyDescent="0.2">
      <c r="A92" s="10">
        <v>41306</v>
      </c>
      <c r="B92" s="6"/>
      <c r="C92" s="6">
        <v>10.210361111863008</v>
      </c>
      <c r="D92" s="6">
        <v>10.210361111863008</v>
      </c>
      <c r="E92" s="6">
        <v>10.210361111863008</v>
      </c>
      <c r="F92" s="17">
        <v>2.9477829387276611E-2</v>
      </c>
      <c r="G92" s="17">
        <v>2.9477829387276611E-2</v>
      </c>
      <c r="H92" s="17">
        <v>2.9477829387276611E-2</v>
      </c>
      <c r="I92" s="6"/>
      <c r="J92" s="6"/>
      <c r="K92" s="6"/>
      <c r="L92" s="6"/>
      <c r="M92" s="6"/>
      <c r="N92" s="6"/>
      <c r="O92" s="6"/>
      <c r="P92" s="3" t="s">
        <v>56</v>
      </c>
      <c r="R92" s="18"/>
      <c r="S92" s="18"/>
      <c r="T92" s="18"/>
    </row>
    <row r="93" spans="1:20" x14ac:dyDescent="0.2">
      <c r="A93" s="10">
        <v>41334</v>
      </c>
      <c r="B93" s="6"/>
      <c r="C93" s="6">
        <v>10.644290019790274</v>
      </c>
      <c r="D93" s="6">
        <v>10.644290019790274</v>
      </c>
      <c r="E93" s="6">
        <v>10.644290019790274</v>
      </c>
      <c r="F93" s="17">
        <v>-9.3727296612121647E-3</v>
      </c>
      <c r="G93" s="17">
        <v>-9.3727296612121647E-3</v>
      </c>
      <c r="H93" s="17">
        <v>-9.3727296612121647E-3</v>
      </c>
      <c r="I93" s="6"/>
      <c r="J93" s="6"/>
      <c r="K93" s="6"/>
      <c r="L93" s="6"/>
      <c r="M93" s="6"/>
      <c r="N93" s="6"/>
      <c r="O93" s="6"/>
      <c r="P93" s="3" t="s">
        <v>56</v>
      </c>
      <c r="R93" s="18"/>
      <c r="S93" s="18"/>
      <c r="T93" s="18"/>
    </row>
    <row r="94" spans="1:20" x14ac:dyDescent="0.2">
      <c r="A94" s="10">
        <v>41365</v>
      </c>
      <c r="B94" s="6"/>
      <c r="C94" s="6">
        <v>10.867730568621173</v>
      </c>
      <c r="D94" s="6">
        <v>10.867730568621173</v>
      </c>
      <c r="E94" s="6">
        <v>10.867730568621173</v>
      </c>
      <c r="F94" s="17">
        <v>-6.1022069412374869E-2</v>
      </c>
      <c r="G94" s="17">
        <v>-6.1022069412374869E-2</v>
      </c>
      <c r="H94" s="17">
        <v>-6.1022069412374869E-2</v>
      </c>
      <c r="I94" s="6"/>
      <c r="J94" s="6"/>
      <c r="K94" s="6"/>
      <c r="L94" s="6"/>
      <c r="M94" s="6"/>
      <c r="N94" s="6"/>
      <c r="O94" s="6"/>
      <c r="P94" s="3" t="s">
        <v>56</v>
      </c>
      <c r="R94" s="18"/>
      <c r="S94" s="18"/>
      <c r="T94" s="18"/>
    </row>
    <row r="95" spans="1:20" x14ac:dyDescent="0.2">
      <c r="A95" s="10">
        <v>41395</v>
      </c>
      <c r="B95" s="6"/>
      <c r="C95" s="6">
        <v>10.866823151003905</v>
      </c>
      <c r="D95" s="6">
        <v>10.866823151003905</v>
      </c>
      <c r="E95" s="6">
        <v>10.866823151003905</v>
      </c>
      <c r="F95" s="17">
        <v>-6.0694688304615441E-2</v>
      </c>
      <c r="G95" s="17">
        <v>-6.0694688304615441E-2</v>
      </c>
      <c r="H95" s="17">
        <v>-6.0694688304615441E-2</v>
      </c>
      <c r="I95" s="6"/>
      <c r="J95" s="6"/>
      <c r="K95" s="6"/>
      <c r="L95" s="6"/>
      <c r="M95" s="6"/>
      <c r="N95" s="6"/>
      <c r="O95" s="6"/>
      <c r="P95" s="3" t="s">
        <v>56</v>
      </c>
      <c r="R95" s="18"/>
      <c r="S95" s="18"/>
      <c r="T95" s="18"/>
    </row>
    <row r="96" spans="1:20" x14ac:dyDescent="0.2">
      <c r="A96" s="10">
        <v>41426</v>
      </c>
      <c r="B96" s="6"/>
      <c r="C96" s="6">
        <v>10.11793609623173</v>
      </c>
      <c r="D96" s="6">
        <v>10.11793609623173</v>
      </c>
      <c r="E96" s="6">
        <v>10.11793609623173</v>
      </c>
      <c r="F96" s="17">
        <v>1.1085849528503111E-2</v>
      </c>
      <c r="G96" s="17">
        <v>1.1085849528503111E-2</v>
      </c>
      <c r="H96" s="17">
        <v>1.1085849528503111E-2</v>
      </c>
      <c r="I96" s="6"/>
      <c r="J96" s="6"/>
      <c r="K96" s="6"/>
      <c r="L96" s="6"/>
      <c r="M96" s="6"/>
      <c r="N96" s="6"/>
      <c r="O96" s="6"/>
      <c r="P96" s="3" t="s">
        <v>56</v>
      </c>
      <c r="R96" s="18"/>
      <c r="S96" s="18"/>
      <c r="T96" s="18"/>
    </row>
    <row r="97" spans="1:20" x14ac:dyDescent="0.2">
      <c r="A97" s="10">
        <v>41456</v>
      </c>
      <c r="B97" s="6"/>
      <c r="C97" s="6">
        <v>10.352008925927393</v>
      </c>
      <c r="D97" s="6">
        <v>10.352008925927393</v>
      </c>
      <c r="E97" s="6">
        <v>10.352008925927393</v>
      </c>
      <c r="F97" s="17">
        <v>-8.275660766193571E-2</v>
      </c>
      <c r="G97" s="17">
        <v>-8.275660766193571E-2</v>
      </c>
      <c r="H97" s="17">
        <v>-8.275660766193571E-2</v>
      </c>
      <c r="I97" s="6"/>
      <c r="J97" s="6"/>
      <c r="K97" s="6"/>
      <c r="L97" s="6"/>
      <c r="M97" s="6"/>
      <c r="N97" s="6"/>
      <c r="O97" s="6"/>
      <c r="P97" s="3" t="s">
        <v>56</v>
      </c>
      <c r="R97" s="18"/>
      <c r="S97" s="18"/>
      <c r="T97" s="18"/>
    </row>
    <row r="98" spans="1:20" x14ac:dyDescent="0.2">
      <c r="A98" s="10">
        <v>41487</v>
      </c>
      <c r="B98" s="6"/>
      <c r="C98" s="6">
        <v>10.036145236982989</v>
      </c>
      <c r="D98" s="6">
        <v>10.036145236982989</v>
      </c>
      <c r="E98" s="6">
        <v>10.036145236982989</v>
      </c>
      <c r="F98" s="17">
        <v>1.4777071484629811E-2</v>
      </c>
      <c r="G98" s="17">
        <v>1.4777071484629811E-2</v>
      </c>
      <c r="H98" s="17">
        <v>1.4777071484629811E-2</v>
      </c>
      <c r="I98" s="6"/>
      <c r="J98" s="6"/>
      <c r="K98" s="6"/>
      <c r="L98" s="6"/>
      <c r="M98" s="6"/>
      <c r="N98" s="6"/>
      <c r="O98" s="6"/>
      <c r="P98" s="3" t="s">
        <v>56</v>
      </c>
      <c r="R98" s="18"/>
      <c r="S98" s="18"/>
      <c r="T98" s="18"/>
    </row>
    <row r="99" spans="1:20" x14ac:dyDescent="0.2">
      <c r="A99" s="10">
        <v>41518</v>
      </c>
      <c r="B99" s="6"/>
      <c r="C99" s="6">
        <v>10.192616646580333</v>
      </c>
      <c r="D99" s="6">
        <v>10.192616646580333</v>
      </c>
      <c r="E99" s="6">
        <v>10.192616646580333</v>
      </c>
      <c r="F99" s="17">
        <v>4.2083288680128117E-2</v>
      </c>
      <c r="G99" s="17">
        <v>4.2083288680128117E-2</v>
      </c>
      <c r="H99" s="17">
        <v>4.2083288680128117E-2</v>
      </c>
      <c r="I99" s="6"/>
      <c r="J99" s="6"/>
      <c r="K99" s="6"/>
      <c r="L99" s="6"/>
      <c r="M99" s="6"/>
      <c r="N99" s="6"/>
      <c r="O99" s="6"/>
      <c r="P99" s="3" t="s">
        <v>56</v>
      </c>
      <c r="R99" s="18"/>
      <c r="S99" s="18"/>
      <c r="T99" s="18"/>
    </row>
    <row r="100" spans="1:20" x14ac:dyDescent="0.2">
      <c r="A100" s="10">
        <v>41548</v>
      </c>
      <c r="B100" s="6"/>
      <c r="C100" s="6">
        <v>8.4150872838387656</v>
      </c>
      <c r="D100" s="6">
        <v>8.4150872838387656</v>
      </c>
      <c r="E100" s="6">
        <v>8.4150872838387656</v>
      </c>
      <c r="F100" s="17">
        <v>0.54207206960578436</v>
      </c>
      <c r="G100" s="17">
        <v>0.54207206960578436</v>
      </c>
      <c r="H100" s="17">
        <v>0.54207206960578436</v>
      </c>
      <c r="I100" s="6"/>
      <c r="J100" s="6"/>
      <c r="K100" s="6"/>
      <c r="L100" s="6"/>
      <c r="M100" s="6"/>
      <c r="N100" s="6"/>
      <c r="O100" s="6"/>
      <c r="P100" s="3" t="s">
        <v>56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8.1493763267542167</v>
      </c>
      <c r="D101" s="6">
        <v>8.1493763267542167</v>
      </c>
      <c r="E101" s="6">
        <v>8.1493763267542167</v>
      </c>
      <c r="F101" s="17">
        <v>0.5319816386416425</v>
      </c>
      <c r="G101" s="17">
        <v>0.5319816386416425</v>
      </c>
      <c r="H101" s="17">
        <v>0.5319816386416425</v>
      </c>
      <c r="I101" s="6"/>
      <c r="J101" s="6"/>
      <c r="K101" s="6"/>
      <c r="L101" s="6"/>
      <c r="M101" s="6"/>
      <c r="N101" s="6"/>
      <c r="O101" s="6"/>
      <c r="P101" s="3" t="s">
        <v>56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9.6313952395140259</v>
      </c>
      <c r="D102" s="6">
        <v>9.6313952395140259</v>
      </c>
      <c r="E102" s="6">
        <v>9.6313952395140259</v>
      </c>
      <c r="F102" s="17">
        <v>0.85862509446430435</v>
      </c>
      <c r="G102" s="17">
        <v>0.85862509446430435</v>
      </c>
      <c r="H102" s="17">
        <v>0.85862509446430435</v>
      </c>
      <c r="I102" s="6"/>
      <c r="J102" s="6"/>
      <c r="K102" s="6"/>
      <c r="L102" s="6"/>
      <c r="M102" s="6"/>
      <c r="N102" s="6"/>
      <c r="O102" s="6"/>
      <c r="P102" s="3" t="s">
        <v>56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10.029349054326401</v>
      </c>
      <c r="D103" s="6">
        <v>10.023871534515909</v>
      </c>
      <c r="E103" s="6">
        <v>10.034826574136893</v>
      </c>
      <c r="F103" s="17">
        <v>2.9893592497058918E-3</v>
      </c>
      <c r="G103" s="17">
        <v>2.4415775287542907E-3</v>
      </c>
      <c r="H103" s="17">
        <v>3.537140970657493E-3</v>
      </c>
      <c r="I103" s="6"/>
      <c r="J103" s="6"/>
      <c r="K103" s="6"/>
      <c r="L103" s="6"/>
      <c r="M103" s="6"/>
      <c r="N103" s="6"/>
      <c r="O103" s="6"/>
      <c r="P103" s="3" t="s">
        <v>56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10.195699359937029</v>
      </c>
      <c r="D104" s="6">
        <v>10.187151782938848</v>
      </c>
      <c r="E104" s="6">
        <v>10.20424693693521</v>
      </c>
      <c r="F104" s="17">
        <v>-1.4359680098821048E-3</v>
      </c>
      <c r="G104" s="17">
        <v>-2.27311538444952E-3</v>
      </c>
      <c r="H104" s="17">
        <v>-5.9882063531468965E-4</v>
      </c>
      <c r="I104" s="6"/>
      <c r="J104" s="6"/>
      <c r="K104" s="6"/>
      <c r="L104" s="6"/>
      <c r="M104" s="6"/>
      <c r="N104" s="6"/>
      <c r="O104" s="6"/>
      <c r="P104" s="3" t="s">
        <v>56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10.530769495798511</v>
      </c>
      <c r="D105" s="6">
        <v>10.518747030291552</v>
      </c>
      <c r="E105" s="6">
        <v>10.54279196130547</v>
      </c>
      <c r="F105" s="17">
        <v>-1.06649221113575E-2</v>
      </c>
      <c r="G105" s="17">
        <v>-1.1794397678502544E-2</v>
      </c>
      <c r="H105" s="17">
        <v>-9.5354465442124559E-3</v>
      </c>
      <c r="I105" s="6"/>
      <c r="J105" s="6"/>
      <c r="K105" s="6"/>
      <c r="L105" s="6"/>
      <c r="M105" s="6"/>
      <c r="N105" s="6"/>
      <c r="O105" s="6"/>
      <c r="P105" s="3" t="s">
        <v>56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10.529757537475337</v>
      </c>
      <c r="D106" s="6">
        <v>10.514415043875857</v>
      </c>
      <c r="E106" s="6">
        <v>10.545100031074817</v>
      </c>
      <c r="F106" s="17">
        <v>-3.1098767954523932E-2</v>
      </c>
      <c r="G106" s="17">
        <v>-3.251051565130425E-2</v>
      </c>
      <c r="H106" s="17">
        <v>-2.9687020257743613E-2</v>
      </c>
      <c r="I106" s="6"/>
      <c r="J106" s="6"/>
      <c r="K106" s="6"/>
      <c r="L106" s="6"/>
      <c r="M106" s="6"/>
      <c r="N106" s="6"/>
      <c r="O106" s="6"/>
      <c r="P106" s="3" t="s">
        <v>56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10.524298220939537</v>
      </c>
      <c r="D107" s="6">
        <v>10.505506115339255</v>
      </c>
      <c r="E107" s="6">
        <v>10.543090326539819</v>
      </c>
      <c r="F107" s="17">
        <v>-3.1520245181566708E-2</v>
      </c>
      <c r="G107" s="17">
        <v>-3.3249555150004495E-2</v>
      </c>
      <c r="H107" s="17">
        <v>-2.9790935213128811E-2</v>
      </c>
      <c r="I107" s="6"/>
      <c r="J107" s="6"/>
      <c r="K107" s="6"/>
      <c r="L107" s="6"/>
      <c r="M107" s="6"/>
      <c r="N107" s="6"/>
      <c r="O107" s="6"/>
      <c r="P107" s="3" t="s">
        <v>56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10.439862376082207</v>
      </c>
      <c r="D108" s="6">
        <v>10.417654080576085</v>
      </c>
      <c r="E108" s="6">
        <v>10.462070671588329</v>
      </c>
      <c r="F108" s="17">
        <v>3.1817386153523142E-2</v>
      </c>
      <c r="G108" s="17">
        <v>2.9622442906709123E-2</v>
      </c>
      <c r="H108" s="17">
        <v>3.4012329400337382E-2</v>
      </c>
      <c r="I108" s="6"/>
      <c r="J108" s="6"/>
      <c r="K108" s="6"/>
      <c r="L108" s="6"/>
      <c r="M108" s="6"/>
      <c r="N108" s="6"/>
      <c r="O108" s="6"/>
      <c r="P108" s="3" t="s">
        <v>56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10.082893751843891</v>
      </c>
      <c r="D109" s="6">
        <v>10.057897574416748</v>
      </c>
      <c r="E109" s="6">
        <v>10.107889929271034</v>
      </c>
      <c r="F109" s="17">
        <v>-2.599642021264903E-2</v>
      </c>
      <c r="G109" s="17">
        <v>-2.8411041143330262E-2</v>
      </c>
      <c r="H109" s="17">
        <v>-2.3581799281967908E-2</v>
      </c>
      <c r="I109" s="6" t="s">
        <v>222</v>
      </c>
      <c r="J109" s="6"/>
      <c r="K109" s="6" t="s">
        <v>223</v>
      </c>
      <c r="L109" s="6"/>
      <c r="M109" s="6"/>
      <c r="N109" s="6"/>
      <c r="O109" s="6"/>
      <c r="P109" s="3" t="s">
        <v>56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10.132748456806418</v>
      </c>
      <c r="D110" s="6">
        <v>10.103920387558214</v>
      </c>
      <c r="E110" s="6">
        <v>10.161576526054622</v>
      </c>
      <c r="F110" s="17">
        <v>9.6255302750549721E-3</v>
      </c>
      <c r="G110" s="17">
        <v>6.7531057965835029E-3</v>
      </c>
      <c r="H110" s="17">
        <v>1.2497954753526441E-2</v>
      </c>
      <c r="I110" s="23">
        <v>2013</v>
      </c>
      <c r="J110" s="6">
        <f>SUM(C91:C102)</f>
        <v>119.48322769190574</v>
      </c>
      <c r="K110" s="18">
        <f>J110/SUM(B79:B90)-1</f>
        <v>8.1575136500416257E-2</v>
      </c>
      <c r="L110" s="6"/>
      <c r="M110" s="6"/>
      <c r="N110" s="6"/>
      <c r="O110" s="6"/>
      <c r="P110" s="3" t="s">
        <v>56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10.139576175484409</v>
      </c>
      <c r="D111" s="6">
        <v>10.106904634931611</v>
      </c>
      <c r="E111" s="6">
        <v>10.172247716037207</v>
      </c>
      <c r="F111" s="17">
        <v>-5.2038130084799405E-3</v>
      </c>
      <c r="G111" s="17">
        <v>-8.4092254835738123E-3</v>
      </c>
      <c r="H111" s="17">
        <v>-1.9984005333861798E-3</v>
      </c>
      <c r="I111" s="23">
        <v>2015</v>
      </c>
      <c r="J111" s="6">
        <f>SUM(C115:C126)</f>
        <v>112.13924768193949</v>
      </c>
      <c r="K111" s="18">
        <f>J111/SUM(C103:C114)-1</f>
        <v>-5.6502705233230421E-2</v>
      </c>
      <c r="L111" s="6"/>
      <c r="M111" s="6"/>
      <c r="N111" s="6"/>
      <c r="O111" s="6"/>
      <c r="P111" s="3" t="s">
        <v>56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8.4062762544232399</v>
      </c>
      <c r="D112" s="6">
        <v>8.3758916287940384</v>
      </c>
      <c r="E112" s="6">
        <v>8.4366608800524414</v>
      </c>
      <c r="F112" s="17">
        <v>-1.0470514586874424E-3</v>
      </c>
      <c r="G112" s="17">
        <v>-4.6577835407605184E-3</v>
      </c>
      <c r="H112" s="17">
        <v>2.5636806233855225E-3</v>
      </c>
      <c r="I112" s="23">
        <v>2017</v>
      </c>
      <c r="J112" s="6">
        <f>SUM(C139:C150)</f>
        <v>110.08820532190195</v>
      </c>
      <c r="K112" s="18">
        <f>J112/SUM(C127:C138)-1</f>
        <v>4.8227292591342952E-3</v>
      </c>
      <c r="L112" s="6"/>
      <c r="M112" s="6"/>
      <c r="N112" s="6"/>
      <c r="O112" s="6"/>
      <c r="P112" s="3" t="s">
        <v>56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8.3660663173774719</v>
      </c>
      <c r="D113" s="6">
        <v>8.332451037854085</v>
      </c>
      <c r="E113" s="6">
        <v>8.3996815969008587</v>
      </c>
      <c r="F113" s="17">
        <v>2.6589763674536249E-2</v>
      </c>
      <c r="G113" s="17">
        <v>2.2464873845479127E-2</v>
      </c>
      <c r="H113" s="17">
        <v>3.071465350359337E-2</v>
      </c>
      <c r="I113" s="6"/>
      <c r="J113" s="6"/>
      <c r="K113" s="6"/>
      <c r="L113" s="6"/>
      <c r="M113" s="6"/>
      <c r="N113" s="6"/>
      <c r="O113" s="6"/>
      <c r="P113" s="3" t="s">
        <v>56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9.4775723286858256</v>
      </c>
      <c r="D114" s="6">
        <v>9.4355411457221283</v>
      </c>
      <c r="E114" s="6">
        <v>9.5196035116495228</v>
      </c>
      <c r="F114" s="17">
        <v>-1.5970989353351617E-2</v>
      </c>
      <c r="G114" s="17">
        <v>-2.0334965902798929E-2</v>
      </c>
      <c r="H114" s="17">
        <v>-1.1607012803904415E-2</v>
      </c>
      <c r="I114" s="6"/>
      <c r="J114" s="6"/>
      <c r="K114" s="6"/>
      <c r="L114" s="6"/>
      <c r="M114" s="6"/>
      <c r="N114" s="6"/>
      <c r="O114" s="6"/>
      <c r="P114" s="3" t="s">
        <v>56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9.7112052576309562</v>
      </c>
      <c r="D115" s="6">
        <v>9.6639622360445188</v>
      </c>
      <c r="E115" s="6">
        <v>9.7584482792173937</v>
      </c>
      <c r="F115" s="17">
        <v>-3.17212807104571E-2</v>
      </c>
      <c r="G115" s="17">
        <v>-3.590521858067397E-2</v>
      </c>
      <c r="H115" s="17">
        <v>-2.7541910453322549E-2</v>
      </c>
      <c r="I115" s="6"/>
      <c r="J115" s="6"/>
      <c r="K115" s="6"/>
      <c r="L115" s="6"/>
      <c r="M115" s="6"/>
      <c r="N115" s="6"/>
      <c r="O115" s="6"/>
      <c r="P115" s="3" t="s">
        <v>56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9.745421646431069</v>
      </c>
      <c r="D116" s="6">
        <v>9.6936925782063348</v>
      </c>
      <c r="E116" s="6">
        <v>9.7971507146558032</v>
      </c>
      <c r="F116" s="17">
        <v>-4.4163494588245755E-2</v>
      </c>
      <c r="G116" s="17">
        <v>-4.8439369045128466E-2</v>
      </c>
      <c r="H116" s="17">
        <v>-3.9894783495084241E-2</v>
      </c>
      <c r="I116" s="6"/>
      <c r="J116" s="6"/>
      <c r="K116" s="6"/>
      <c r="L116" s="6"/>
      <c r="M116" s="6"/>
      <c r="N116" s="6"/>
      <c r="O116" s="6"/>
      <c r="P116" s="3" t="s">
        <v>56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10.111224061137829</v>
      </c>
      <c r="D117" s="6">
        <v>10.052937389821182</v>
      </c>
      <c r="E117" s="6">
        <v>10.169510732454476</v>
      </c>
      <c r="F117" s="17">
        <v>-3.9839959922023604E-2</v>
      </c>
      <c r="G117" s="17">
        <v>-4.4283757288671954E-2</v>
      </c>
      <c r="H117" s="17">
        <v>-3.5406297517870389E-2</v>
      </c>
      <c r="I117" s="6"/>
      <c r="J117" s="6"/>
      <c r="K117" s="6"/>
      <c r="L117" s="6"/>
      <c r="M117" s="6"/>
      <c r="N117" s="6"/>
      <c r="O117" s="6"/>
      <c r="P117" s="3" t="s">
        <v>56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10.381830386446429</v>
      </c>
      <c r="D118" s="6">
        <v>10.317116835658943</v>
      </c>
      <c r="E118" s="6">
        <v>10.446543937233915</v>
      </c>
      <c r="F118" s="17">
        <v>-1.4048485969637592E-2</v>
      </c>
      <c r="G118" s="17">
        <v>-1.8764544427208096E-2</v>
      </c>
      <c r="H118" s="17">
        <v>-9.3461506814038753E-3</v>
      </c>
      <c r="I118" s="6"/>
      <c r="J118" s="6"/>
      <c r="K118" s="6"/>
      <c r="L118" s="6"/>
      <c r="M118" s="6"/>
      <c r="N118" s="6"/>
      <c r="O118" s="6"/>
      <c r="P118" s="3" t="s">
        <v>56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10.137152092631506</v>
      </c>
      <c r="D119" s="6">
        <v>10.069056162600834</v>
      </c>
      <c r="E119" s="6">
        <v>10.205248022662179</v>
      </c>
      <c r="F119" s="17">
        <v>-3.6785932912633545E-2</v>
      </c>
      <c r="G119" s="17">
        <v>-4.1544876367370254E-2</v>
      </c>
      <c r="H119" s="17">
        <v>-3.2043954231066318E-2</v>
      </c>
      <c r="I119" s="6"/>
      <c r="J119" s="6"/>
      <c r="K119" s="6"/>
      <c r="L119" s="6"/>
      <c r="M119" s="6"/>
      <c r="N119" s="6"/>
      <c r="O119" s="6"/>
      <c r="P119" s="3" t="s">
        <v>56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9.9074212745008783</v>
      </c>
      <c r="D120" s="6">
        <v>9.8359501709602153</v>
      </c>
      <c r="E120" s="6">
        <v>9.9788923780415413</v>
      </c>
      <c r="F120" s="17">
        <v>-5.1000777826454402E-2</v>
      </c>
      <c r="G120" s="17">
        <v>-5.5838282315446408E-2</v>
      </c>
      <c r="H120" s="17">
        <v>-4.6183810902649225E-2</v>
      </c>
      <c r="I120" s="6"/>
      <c r="J120" s="6"/>
      <c r="K120" s="6"/>
      <c r="L120" s="6"/>
      <c r="M120" s="6"/>
      <c r="N120" s="6"/>
      <c r="O120" s="6"/>
      <c r="P120" s="3" t="s">
        <v>56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9.8010027316660739</v>
      </c>
      <c r="D121" s="6">
        <v>9.7253029731143474</v>
      </c>
      <c r="E121" s="6">
        <v>9.8767024902178004</v>
      </c>
      <c r="F121" s="17">
        <v>-2.7957353029358867E-2</v>
      </c>
      <c r="G121" s="17">
        <v>-3.3068004405651052E-2</v>
      </c>
      <c r="H121" s="17">
        <v>-2.2871978293288131E-2</v>
      </c>
      <c r="I121" s="6"/>
      <c r="J121" s="6"/>
      <c r="K121" s="6"/>
      <c r="L121" s="6"/>
      <c r="M121" s="6"/>
      <c r="N121" s="6"/>
      <c r="O121" s="6"/>
      <c r="P121" s="3" t="s">
        <v>56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9.8360745143368327</v>
      </c>
      <c r="D122" s="6">
        <v>9.7549581861123542</v>
      </c>
      <c r="E122" s="6">
        <v>9.9171908425613111</v>
      </c>
      <c r="F122" s="17">
        <v>-2.9278723708008547E-2</v>
      </c>
      <c r="G122" s="17">
        <v>-3.4537307110571125E-2</v>
      </c>
      <c r="H122" s="17">
        <v>-2.4049977173000503E-2</v>
      </c>
      <c r="I122" s="6"/>
      <c r="J122" s="6"/>
      <c r="K122" s="6"/>
      <c r="L122" s="6"/>
      <c r="M122" s="6"/>
      <c r="N122" s="6"/>
      <c r="O122" s="6"/>
      <c r="P122" s="3" t="s">
        <v>56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9.6577837844151251</v>
      </c>
      <c r="D123" s="6">
        <v>9.5729366115129668</v>
      </c>
      <c r="E123" s="6">
        <v>9.7426309573172833</v>
      </c>
      <c r="F123" s="17">
        <v>-4.7516028552965328E-2</v>
      </c>
      <c r="G123" s="17">
        <v>-5.2832003734668453E-2</v>
      </c>
      <c r="H123" s="17">
        <v>-4.2234201399028559E-2</v>
      </c>
      <c r="I123" s="6"/>
      <c r="J123" s="6"/>
      <c r="K123" s="6"/>
      <c r="L123" s="6"/>
      <c r="M123" s="6"/>
      <c r="N123" s="6"/>
      <c r="O123" s="6"/>
      <c r="P123" s="3" t="s">
        <v>56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6.6613235763848788</v>
      </c>
      <c r="D124" s="6">
        <v>6.5991246443486808</v>
      </c>
      <c r="E124" s="6">
        <v>6.7235225084210768</v>
      </c>
      <c r="F124" s="17">
        <v>-0.20757736543813876</v>
      </c>
      <c r="G124" s="17">
        <v>-0.21212869783765054</v>
      </c>
      <c r="H124" s="17">
        <v>-0.20305881627669686</v>
      </c>
      <c r="I124" s="6"/>
      <c r="J124" s="6"/>
      <c r="K124" s="6"/>
      <c r="L124" s="6"/>
      <c r="M124" s="6"/>
      <c r="N124" s="6"/>
      <c r="O124" s="6"/>
      <c r="P124" s="3" t="s">
        <v>56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6.9849958599293851</v>
      </c>
      <c r="D125" s="6">
        <v>6.9158254679146163</v>
      </c>
      <c r="E125" s="6">
        <v>7.0541662519441539</v>
      </c>
      <c r="F125" s="17">
        <v>-0.16508002746516759</v>
      </c>
      <c r="G125" s="17">
        <v>-0.17001306860415732</v>
      </c>
      <c r="H125" s="17">
        <v>-0.16018647009824105</v>
      </c>
      <c r="I125" s="6"/>
      <c r="J125" s="6"/>
      <c r="K125" s="6"/>
      <c r="L125" s="6"/>
      <c r="M125" s="6"/>
      <c r="N125" s="6"/>
      <c r="O125" s="6"/>
      <c r="P125" s="3" t="s">
        <v>56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9.2038124964285419</v>
      </c>
      <c r="D126" s="6">
        <v>9.1073236694563491</v>
      </c>
      <c r="E126" s="6">
        <v>9.3003013234007348</v>
      </c>
      <c r="F126" s="17">
        <v>-2.8885016411712594E-2</v>
      </c>
      <c r="G126" s="17">
        <v>-3.4785230777631182E-2</v>
      </c>
      <c r="H126" s="17">
        <v>-2.3036903583265711E-2</v>
      </c>
      <c r="I126" s="6"/>
      <c r="J126" s="6"/>
      <c r="K126" s="6"/>
      <c r="L126" s="6"/>
      <c r="M126" s="6"/>
      <c r="N126" s="6"/>
      <c r="O126" s="6"/>
      <c r="P126" s="3" t="s">
        <v>56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9.3682152201367348</v>
      </c>
      <c r="D127" s="6">
        <v>9.2644349692300896</v>
      </c>
      <c r="E127" s="6">
        <v>9.47199547104338</v>
      </c>
      <c r="F127" s="17">
        <v>-3.5318997837544774E-2</v>
      </c>
      <c r="G127" s="17">
        <v>-4.1341973101289398E-2</v>
      </c>
      <c r="H127" s="17">
        <v>-2.9354339950140806E-2</v>
      </c>
      <c r="I127" s="6"/>
      <c r="J127" s="6"/>
      <c r="K127" s="6"/>
      <c r="L127" s="6"/>
      <c r="M127" s="6"/>
      <c r="N127" s="6"/>
      <c r="O127" s="6"/>
      <c r="P127" s="3" t="s">
        <v>56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9.3582312161651995</v>
      </c>
      <c r="D128" s="6">
        <v>9.2488637879819233</v>
      </c>
      <c r="E128" s="6">
        <v>9.4675986443484756</v>
      </c>
      <c r="F128" s="17">
        <v>-3.9730495438097813E-2</v>
      </c>
      <c r="G128" s="17">
        <v>-4.5888477134553463E-2</v>
      </c>
      <c r="H128" s="17">
        <v>-3.3637542169719037E-2</v>
      </c>
      <c r="I128" s="6"/>
      <c r="J128" s="6"/>
      <c r="K128" s="6"/>
      <c r="L128" s="6"/>
      <c r="M128" s="6"/>
      <c r="N128" s="6"/>
      <c r="O128" s="6"/>
      <c r="P128" s="3" t="s">
        <v>56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9.5431755791198771</v>
      </c>
      <c r="D129" s="6">
        <v>9.4256976199814542</v>
      </c>
      <c r="E129" s="6">
        <v>9.6606535382583001</v>
      </c>
      <c r="F129" s="17">
        <v>-5.6179991520633799E-2</v>
      </c>
      <c r="G129" s="17">
        <v>-6.2393681121979516E-2</v>
      </c>
      <c r="H129" s="17">
        <v>-5.0037529590507668E-2</v>
      </c>
      <c r="I129" s="6"/>
      <c r="J129" s="6"/>
      <c r="K129" s="6"/>
      <c r="L129" s="6"/>
      <c r="M129" s="6"/>
      <c r="N129" s="6"/>
      <c r="O129" s="6"/>
      <c r="P129" s="3" t="s">
        <v>56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9.7419343841066279</v>
      </c>
      <c r="D130" s="6">
        <v>9.6157947447826668</v>
      </c>
      <c r="E130" s="6">
        <v>9.868074023430589</v>
      </c>
      <c r="F130" s="17">
        <v>-6.1636144930203418E-2</v>
      </c>
      <c r="G130" s="17">
        <v>-6.7976557990726993E-2</v>
      </c>
      <c r="H130" s="17">
        <v>-5.5374286202111822E-2</v>
      </c>
      <c r="I130" s="6"/>
      <c r="J130" s="6"/>
      <c r="K130" s="6"/>
      <c r="L130" s="6"/>
      <c r="M130" s="6"/>
      <c r="N130" s="6"/>
      <c r="O130" s="6"/>
      <c r="P130" s="3" t="s">
        <v>56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9.6017550550600976</v>
      </c>
      <c r="D131" s="6">
        <v>9.4711648605302106</v>
      </c>
      <c r="E131" s="6">
        <v>9.7323452495899847</v>
      </c>
      <c r="F131" s="17">
        <v>-5.2815330447747555E-2</v>
      </c>
      <c r="G131" s="17">
        <v>-5.9379081059389827E-2</v>
      </c>
      <c r="H131" s="17">
        <v>-4.6339174905112301E-2</v>
      </c>
      <c r="I131" s="6"/>
      <c r="J131" s="6"/>
      <c r="K131" s="6"/>
      <c r="L131" s="6"/>
      <c r="M131" s="6"/>
      <c r="N131" s="6"/>
      <c r="O131" s="6"/>
      <c r="P131" s="3" t="s">
        <v>56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9.4180720308218557</v>
      </c>
      <c r="D132" s="6">
        <v>9.2836870510344962</v>
      </c>
      <c r="E132" s="6">
        <v>9.5524570106092153</v>
      </c>
      <c r="F132" s="17">
        <v>-4.9392190976927597E-2</v>
      </c>
      <c r="G132" s="17">
        <v>-5.6147409281944949E-2</v>
      </c>
      <c r="H132" s="17">
        <v>-4.2733737500836533E-2</v>
      </c>
      <c r="I132" s="6"/>
      <c r="J132" s="6"/>
      <c r="K132" s="6"/>
      <c r="L132" s="6"/>
      <c r="M132" s="6"/>
      <c r="N132" s="6"/>
      <c r="O132" s="6"/>
      <c r="P132" s="3" t="s">
        <v>56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9.4974410579414865</v>
      </c>
      <c r="D133" s="6">
        <v>9.3554287715032434</v>
      </c>
      <c r="E133" s="6">
        <v>9.6394533443797297</v>
      </c>
      <c r="F133" s="17">
        <v>-3.0972511898584631E-2</v>
      </c>
      <c r="G133" s="17">
        <v>-3.8032152071110104E-2</v>
      </c>
      <c r="H133" s="17">
        <v>-2.4021088624776366E-2</v>
      </c>
      <c r="I133" s="6"/>
      <c r="J133" s="6"/>
      <c r="K133" s="6"/>
      <c r="L133" s="6"/>
      <c r="M133" s="6"/>
      <c r="N133" s="6"/>
      <c r="O133" s="6"/>
      <c r="P133" s="3" t="s">
        <v>56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9.4304130746811587</v>
      </c>
      <c r="D134" s="6">
        <v>9.282825209956032</v>
      </c>
      <c r="E134" s="6">
        <v>9.5780009394062855</v>
      </c>
      <c r="F134" s="17">
        <v>-4.1242208877575237E-2</v>
      </c>
      <c r="G134" s="17">
        <v>-4.839928241091529E-2</v>
      </c>
      <c r="H134" s="17">
        <v>-3.4202215984322382E-2</v>
      </c>
      <c r="I134" s="6"/>
      <c r="J134" s="6"/>
      <c r="K134" s="6"/>
      <c r="L134" s="6"/>
      <c r="M134" s="6"/>
      <c r="N134" s="6"/>
      <c r="O134" s="6"/>
      <c r="P134" s="3" t="s">
        <v>56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9.3084407866806043</v>
      </c>
      <c r="D135" s="6">
        <v>9.1561132299438093</v>
      </c>
      <c r="E135" s="6">
        <v>9.4607683434173993</v>
      </c>
      <c r="F135" s="17">
        <v>-3.6172170089193711E-2</v>
      </c>
      <c r="G135" s="17">
        <v>-4.3541851208735882E-2</v>
      </c>
      <c r="H135" s="17">
        <v>-2.8930851957210679E-2</v>
      </c>
      <c r="I135" s="6"/>
      <c r="J135" s="6"/>
      <c r="K135" s="6"/>
      <c r="L135" s="6"/>
      <c r="M135" s="6"/>
      <c r="N135" s="6"/>
      <c r="O135" s="6"/>
      <c r="P135" s="3" t="s">
        <v>56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7.4577197205257892</v>
      </c>
      <c r="D136" s="6">
        <v>7.3302415670623615</v>
      </c>
      <c r="E136" s="6">
        <v>7.585197873989217</v>
      </c>
      <c r="F136" s="17">
        <v>0.11955524078791524</v>
      </c>
      <c r="G136" s="17">
        <v>0.1107899853565868</v>
      </c>
      <c r="H136" s="17">
        <v>0.12815832244019543</v>
      </c>
      <c r="I136" s="6"/>
      <c r="J136" s="6"/>
      <c r="K136" s="6"/>
      <c r="L136" s="6"/>
      <c r="M136" s="6"/>
      <c r="N136" s="6"/>
      <c r="O136" s="6"/>
      <c r="P136" s="3" t="s">
        <v>56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7.6836454307207571</v>
      </c>
      <c r="D137" s="6">
        <v>7.5465827640219594</v>
      </c>
      <c r="E137" s="6">
        <v>7.8207080974195549</v>
      </c>
      <c r="F137" s="17">
        <v>0.10002147242481474</v>
      </c>
      <c r="G137" s="17">
        <v>9.1204918202995033E-2</v>
      </c>
      <c r="H137" s="17">
        <v>0.10866512328996203</v>
      </c>
      <c r="I137" s="6"/>
      <c r="J137" s="6"/>
      <c r="K137" s="6"/>
      <c r="L137" s="6"/>
      <c r="M137" s="6"/>
      <c r="N137" s="6"/>
      <c r="O137" s="6"/>
      <c r="P137" s="3" t="s">
        <v>56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9.1507843781382618</v>
      </c>
      <c r="D138" s="6">
        <v>8.9805810514039592</v>
      </c>
      <c r="E138" s="6">
        <v>9.3209877048725644</v>
      </c>
      <c r="F138" s="17">
        <v>-5.7615383093535533E-3</v>
      </c>
      <c r="G138" s="17">
        <v>-1.3916560194017547E-2</v>
      </c>
      <c r="H138" s="17">
        <v>2.2242700265828752E-3</v>
      </c>
      <c r="I138" s="6"/>
      <c r="J138" s="6"/>
      <c r="K138" s="6"/>
      <c r="L138" s="6"/>
      <c r="M138" s="6"/>
      <c r="N138" s="6"/>
      <c r="O138" s="6"/>
      <c r="P138" s="3" t="s">
        <v>56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9.2423825116704492</v>
      </c>
      <c r="D139" s="6">
        <v>9.0632990497842734</v>
      </c>
      <c r="E139" s="6">
        <v>9.4214659735566251</v>
      </c>
      <c r="F139" s="17">
        <v>-1.3431876350984306E-2</v>
      </c>
      <c r="G139" s="17">
        <v>-2.171054361262692E-2</v>
      </c>
      <c r="H139" s="17">
        <v>-5.3346201063152465E-3</v>
      </c>
      <c r="I139" s="6"/>
      <c r="J139" s="6"/>
      <c r="K139" s="6"/>
      <c r="L139" s="6"/>
      <c r="M139" s="6"/>
      <c r="N139" s="6"/>
      <c r="O139" s="6"/>
      <c r="P139" s="3" t="s">
        <v>56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9.2357377799000169</v>
      </c>
      <c r="D140" s="6">
        <v>9.0494650097720228</v>
      </c>
      <c r="E140" s="6">
        <v>9.4220105500280109</v>
      </c>
      <c r="F140" s="17">
        <v>-1.3089379118309208E-2</v>
      </c>
      <c r="G140" s="17">
        <v>-2.1559272877280544E-2</v>
      </c>
      <c r="H140" s="17">
        <v>-4.8151697207483579E-3</v>
      </c>
      <c r="I140" s="6"/>
      <c r="J140" s="6"/>
      <c r="K140" s="6"/>
      <c r="L140" s="6"/>
      <c r="M140" s="6"/>
      <c r="N140" s="6"/>
      <c r="O140" s="6"/>
      <c r="P140" s="3" t="s">
        <v>56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9.2884658569363285</v>
      </c>
      <c r="D141" s="6">
        <v>9.0936218224021328</v>
      </c>
      <c r="E141" s="6">
        <v>9.4833098914705243</v>
      </c>
      <c r="F141" s="17">
        <v>-2.6690247923431665E-2</v>
      </c>
      <c r="G141" s="17">
        <v>-3.5230898652568343E-2</v>
      </c>
      <c r="H141" s="17">
        <v>-1.835731362122206E-2</v>
      </c>
      <c r="I141" s="6"/>
      <c r="J141" s="6"/>
      <c r="K141" s="6"/>
      <c r="L141" s="6"/>
      <c r="M141" s="6"/>
      <c r="N141" s="6"/>
      <c r="O141" s="6"/>
      <c r="P141" s="3" t="s">
        <v>56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9.3698276287198983</v>
      </c>
      <c r="D142" s="6">
        <v>9.1655345378285382</v>
      </c>
      <c r="E142" s="6">
        <v>9.5741207196112583</v>
      </c>
      <c r="F142" s="17">
        <v>-3.8196393109955595E-2</v>
      </c>
      <c r="G142" s="17">
        <v>-4.682506427234534E-2</v>
      </c>
      <c r="H142" s="17">
        <v>-2.9788315645117081E-2</v>
      </c>
      <c r="I142" s="6"/>
      <c r="J142" s="6"/>
      <c r="K142" s="6"/>
      <c r="L142" s="6"/>
      <c r="M142" s="6"/>
      <c r="N142" s="6"/>
      <c r="O142" s="6"/>
      <c r="P142" s="3" t="s">
        <v>56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9.333241666383941</v>
      </c>
      <c r="D143" s="6">
        <v>9.1218847600876281</v>
      </c>
      <c r="E143" s="6">
        <v>9.544598572680254</v>
      </c>
      <c r="F143" s="17">
        <v>-2.7965032135937595E-2</v>
      </c>
      <c r="G143" s="17">
        <v>-3.6878262134171003E-2</v>
      </c>
      <c r="H143" s="17">
        <v>-1.9291000482914433E-2</v>
      </c>
      <c r="I143" s="6"/>
      <c r="J143" s="6"/>
      <c r="K143" s="6"/>
      <c r="L143" s="6"/>
      <c r="M143" s="6"/>
      <c r="N143" s="6"/>
      <c r="O143" s="6"/>
      <c r="P143" s="3" t="s">
        <v>56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9.2217377873670774</v>
      </c>
      <c r="D144" s="6">
        <v>9.004990385868286</v>
      </c>
      <c r="E144" s="6">
        <v>9.4384851888658687</v>
      </c>
      <c r="F144" s="17">
        <v>-2.0846542988018024E-2</v>
      </c>
      <c r="G144" s="17">
        <v>-3.0020040920611835E-2</v>
      </c>
      <c r="H144" s="17">
        <v>-1.1931152541881818E-2</v>
      </c>
      <c r="I144" s="6"/>
      <c r="J144" s="6"/>
      <c r="K144" s="6"/>
      <c r="L144" s="6"/>
      <c r="M144" s="6"/>
      <c r="N144" s="6"/>
      <c r="O144" s="6"/>
      <c r="P144" s="3" t="s">
        <v>56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9.3240081941817845</v>
      </c>
      <c r="D145" s="6">
        <v>9.0966941422408638</v>
      </c>
      <c r="E145" s="6">
        <v>9.5513222461227052</v>
      </c>
      <c r="F145" s="17">
        <v>-1.8261009750061286E-2</v>
      </c>
      <c r="G145" s="17">
        <v>-2.7656095255675361E-2</v>
      </c>
      <c r="H145" s="17">
        <v>-9.1427485676258691E-3</v>
      </c>
      <c r="I145" s="6"/>
      <c r="J145" s="6"/>
      <c r="K145" s="6"/>
      <c r="L145" s="6"/>
      <c r="M145" s="6"/>
      <c r="N145" s="6"/>
      <c r="O145" s="6"/>
      <c r="P145" s="3" t="s">
        <v>56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9.2526528037254465</v>
      </c>
      <c r="D146" s="6">
        <v>9.0188192236237636</v>
      </c>
      <c r="E146" s="6">
        <v>9.4864863838271294</v>
      </c>
      <c r="F146" s="17">
        <v>-1.8849680236485589E-2</v>
      </c>
      <c r="G146" s="17">
        <v>-2.8440262566736263E-2</v>
      </c>
      <c r="H146" s="17">
        <v>-9.5546613701656957E-3</v>
      </c>
      <c r="I146" s="6"/>
      <c r="J146" s="6"/>
      <c r="K146" s="6"/>
      <c r="L146" s="6"/>
      <c r="M146" s="6"/>
      <c r="N146" s="6"/>
      <c r="O146" s="6"/>
      <c r="P146" s="3" t="s">
        <v>56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9.2244890420782912</v>
      </c>
      <c r="D147" s="6">
        <v>8.9829745957840164</v>
      </c>
      <c r="E147" s="6">
        <v>9.4660034883725661</v>
      </c>
      <c r="F147" s="17">
        <v>-9.0188836698020802E-3</v>
      </c>
      <c r="G147" s="17">
        <v>-1.8909621343865313E-2</v>
      </c>
      <c r="H147" s="17">
        <v>5.5335304334014346E-4</v>
      </c>
      <c r="I147" s="6"/>
      <c r="J147" s="6"/>
      <c r="K147" s="6"/>
      <c r="L147" s="6"/>
      <c r="M147" s="6"/>
      <c r="N147" s="6"/>
      <c r="O147" s="6"/>
      <c r="P147" s="3" t="s">
        <v>56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8.662916117374083</v>
      </c>
      <c r="D148" s="6">
        <v>8.4280736554244893</v>
      </c>
      <c r="E148" s="6">
        <v>8.8977585793236766</v>
      </c>
      <c r="F148" s="17">
        <v>0.1616038738397807</v>
      </c>
      <c r="G148" s="17">
        <v>0.14976751834415891</v>
      </c>
      <c r="H148" s="17">
        <v>0.17304238164114705</v>
      </c>
      <c r="I148" s="6"/>
      <c r="J148" s="6"/>
      <c r="K148" s="6"/>
      <c r="L148" s="6"/>
      <c r="M148" s="6"/>
      <c r="N148" s="6"/>
      <c r="O148" s="6"/>
      <c r="P148" s="3" t="s">
        <v>56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8.7175680005340599</v>
      </c>
      <c r="D149" s="6">
        <v>8.4730026129292018</v>
      </c>
      <c r="E149" s="6">
        <v>8.962133388138918</v>
      </c>
      <c r="F149" s="17">
        <v>0.13456146293261706</v>
      </c>
      <c r="G149" s="17">
        <v>0.12276017872935996</v>
      </c>
      <c r="H149" s="17">
        <v>0.14594909776724396</v>
      </c>
      <c r="I149" s="6"/>
      <c r="J149" s="6"/>
      <c r="K149" s="6"/>
      <c r="L149" s="6"/>
      <c r="M149" s="6"/>
      <c r="N149" s="6"/>
      <c r="O149" s="6"/>
      <c r="P149" s="3" t="s">
        <v>56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9.2151779330305743</v>
      </c>
      <c r="D150" s="6">
        <v>8.9477809026283825</v>
      </c>
      <c r="E150" s="6">
        <v>9.4825749634327661</v>
      </c>
      <c r="F150" s="17">
        <v>7.0369437450796823E-3</v>
      </c>
      <c r="G150" s="17">
        <v>-3.6523414896911799E-3</v>
      </c>
      <c r="H150" s="17">
        <v>1.733585148661132E-2</v>
      </c>
      <c r="I150" s="6"/>
      <c r="J150" s="6"/>
      <c r="K150" s="6"/>
      <c r="L150" s="6"/>
      <c r="M150" s="6"/>
      <c r="N150" s="6"/>
      <c r="O150" s="6"/>
      <c r="P150" s="3" t="s">
        <v>56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2013-11-21T19:34:59Z</dcterms:modified>
</cp:coreProperties>
</file>